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D:\#Github\WisBlock-R_D-GoogleDrive\"/>
    </mc:Choice>
  </mc:AlternateContent>
  <xr:revisionPtr revIDLastSave="0" documentId="13_ncr:1_{513A0F32-F362-4552-9BA4-8273372ACD65}" xr6:coauthVersionLast="47" xr6:coauthVersionMax="47" xr10:uidLastSave="{00000000-0000-0000-0000-000000000000}"/>
  <bookViews>
    <workbookView xWindow="810" yWindow="-120" windowWidth="28110" windowHeight="16440" tabRatio="793" xr2:uid="{00000000-000D-0000-FFFF-FFFF00000000}"/>
  </bookViews>
  <sheets>
    <sheet name="Pin Mapper" sheetId="1" r:id="rId1"/>
    <sheet name="model list" sheetId="4" r:id="rId2"/>
    <sheet name="NA IO" sheetId="60" r:id="rId3"/>
    <sheet name="RAK4631" sheetId="2" r:id="rId4"/>
    <sheet name="RAK11200" sheetId="17" r:id="rId5"/>
    <sheet name="RAK11310" sheetId="20" r:id="rId6"/>
    <sheet name="RAK5801" sheetId="12" r:id="rId7"/>
    <sheet name="RAK5802" sheetId="14" r:id="rId8"/>
    <sheet name="RAK5804" sheetId="15" r:id="rId9"/>
    <sheet name="RAK5811" sheetId="13" r:id="rId10"/>
    <sheet name="RAK1920" sheetId="16" r:id="rId11"/>
    <sheet name="RAK5860" sheetId="3" r:id="rId12"/>
    <sheet name="RAK2305" sheetId="21" r:id="rId13"/>
    <sheet name="RAK12004" sheetId="23" r:id="rId14"/>
    <sheet name="RAK12005" sheetId="24" r:id="rId15"/>
    <sheet name="RAK12006" sheetId="25" r:id="rId16"/>
    <sheet name="RAK12007" sheetId="26" r:id="rId17"/>
    <sheet name="RAK12008" sheetId="62" r:id="rId18"/>
    <sheet name="RAK12009" sheetId="27" r:id="rId19"/>
    <sheet name="RAK12012" sheetId="30" r:id="rId20"/>
    <sheet name="RAK12013" sheetId="69" r:id="rId21"/>
    <sheet name="RAK12014" sheetId="71" r:id="rId22"/>
    <sheet name="RAK12015" sheetId="31" r:id="rId23"/>
    <sheet name="RAK12016" sheetId="63" r:id="rId24"/>
    <sheet name="RAK12017" sheetId="64" r:id="rId25"/>
    <sheet name="RAK12018" sheetId="65" r:id="rId26"/>
    <sheet name="RAK12019" sheetId="72" r:id="rId27"/>
    <sheet name="RAK12023" sheetId="73" r:id="rId28"/>
    <sheet name="RAK12029" sheetId="102" r:id="rId29"/>
    <sheet name="RAK12033" sheetId="100" r:id="rId30"/>
    <sheet name="RAK12034" sheetId="101" r:id="rId31"/>
    <sheet name="RAK12037" sheetId="79" r:id="rId32"/>
    <sheet name="RAK12039" sheetId="86" r:id="rId33"/>
    <sheet name="RAK13001" sheetId="35" r:id="rId34"/>
    <sheet name="RAK13002" sheetId="36" r:id="rId35"/>
    <sheet name="RAK13003" sheetId="37" r:id="rId36"/>
    <sheet name="RAK13004" sheetId="38" r:id="rId37"/>
    <sheet name="RAK13005" sheetId="39" r:id="rId38"/>
    <sheet name="RAK13006" sheetId="88" r:id="rId39"/>
    <sheet name="RAK13007" sheetId="66" r:id="rId40"/>
    <sheet name="RAK13010" sheetId="87" r:id="rId41"/>
    <sheet name="RAK13101" sheetId="19" r:id="rId42"/>
    <sheet name="RAK13300" sheetId="74" r:id="rId43"/>
    <sheet name="RAK13600" sheetId="75" r:id="rId44"/>
    <sheet name="RAK13800" sheetId="105" r:id="rId45"/>
    <sheet name="RAK13801" sheetId="81" r:id="rId46"/>
    <sheet name="RAK14000" sheetId="42" r:id="rId47"/>
    <sheet name="RAK14001" sheetId="41" r:id="rId48"/>
    <sheet name="RAK14002" sheetId="40" r:id="rId49"/>
    <sheet name="RAK14003" sheetId="43" r:id="rId50"/>
    <sheet name="RAK14004" sheetId="76" r:id="rId51"/>
    <sheet name="RAK14006" sheetId="77" r:id="rId52"/>
    <sheet name="RAK14014" sheetId="99" r:id="rId53"/>
    <sheet name="RAK15002" sheetId="48" r:id="rId54"/>
    <sheet name="RAK16000" sheetId="33" r:id="rId55"/>
    <sheet name="RAK16001" sheetId="67" r:id="rId56"/>
    <sheet name="RAK17000" sheetId="49" r:id="rId57"/>
    <sheet name="RAK18000" sheetId="34" r:id="rId58"/>
    <sheet name="RAK18003" sheetId="104" r:id="rId59"/>
    <sheet name="RAK18030" sheetId="89" r:id="rId60"/>
    <sheet name="RAK18031" sheetId="90" r:id="rId61"/>
    <sheet name="RAK18032" sheetId="91" r:id="rId62"/>
    <sheet name="RAK18033" sheetId="92" r:id="rId63"/>
    <sheet name="RAK18040" sheetId="93" r:id="rId64"/>
    <sheet name="RAK18060" sheetId="95" r:id="rId65"/>
    <sheet name="RAK18061" sheetId="96" r:id="rId66"/>
    <sheet name="RAK18080" sheetId="97" r:id="rId67"/>
    <sheet name="RAK19006" sheetId="68" r:id="rId68"/>
    <sheet name="NA_SENS" sheetId="61" r:id="rId69"/>
    <sheet name="RAK1901" sheetId="5" r:id="rId70"/>
    <sheet name="RAK1902" sheetId="9" r:id="rId71"/>
    <sheet name="RAK1903" sheetId="8" r:id="rId72"/>
    <sheet name="RAK1904" sheetId="6" r:id="rId73"/>
    <sheet name="RAK1905" sheetId="10" r:id="rId74"/>
    <sheet name="RAK1906" sheetId="7" r:id="rId75"/>
    <sheet name="RAK1910" sheetId="11" r:id="rId76"/>
    <sheet name="RAK12001" sheetId="78" r:id="rId77"/>
    <sheet name="RAK12002" sheetId="44" r:id="rId78"/>
    <sheet name="RAK12003" sheetId="22" r:id="rId79"/>
    <sheet name="RAK12010" sheetId="28" r:id="rId80"/>
    <sheet name="RAK12011" sheetId="29" r:id="rId81"/>
    <sheet name="RAK12021" sheetId="103" r:id="rId82"/>
    <sheet name="RAK12027" sheetId="85" r:id="rId83"/>
    <sheet name="RAK12047" sheetId="80" r:id="rId84"/>
    <sheet name="RAK12500" sheetId="32" r:id="rId85"/>
    <sheet name="RAK13011" sheetId="98" r:id="rId86"/>
    <sheet name="RAK15000" sheetId="46" r:id="rId87"/>
    <sheet name="RAK15001" sheetId="47" r:id="rId88"/>
    <sheet name="RAK15003" sheetId="106" r:id="rId89"/>
    <sheet name="RAK15004" sheetId="107" r:id="rId90"/>
    <sheet name="RAK15005" sheetId="108" r:id="rId91"/>
    <sheet name="RAK15006" sheetId="109" r:id="rId92"/>
    <sheet name="RAK15007" sheetId="110" r:id="rId93"/>
    <sheet name="RAK18001" sheetId="45" r:id="rId94"/>
    <sheet name="RAK19002" sheetId="18" r:id="rId9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5" i="4" l="1"/>
  <c r="AE36" i="4" s="1"/>
  <c r="AB35" i="4"/>
  <c r="AB36" i="4"/>
  <c r="Y35" i="4"/>
  <c r="Y36" i="4" s="1"/>
  <c r="P35" i="4"/>
  <c r="P36" i="4"/>
  <c r="L3" i="4"/>
  <c r="L4" i="4" s="1"/>
  <c r="L5" i="4" s="1"/>
  <c r="L6" i="4" s="1"/>
  <c r="L7" i="4" s="1"/>
  <c r="L8" i="4" s="1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L32" i="4" s="1"/>
  <c r="L33" i="4" s="1"/>
  <c r="L34" i="4" s="1"/>
  <c r="L35" i="4" s="1"/>
  <c r="L36" i="4" s="1"/>
  <c r="L37" i="4" s="1"/>
  <c r="L38" i="4" s="1"/>
  <c r="L39" i="4" s="1"/>
  <c r="L40" i="4" s="1"/>
  <c r="L41" i="4" s="1"/>
  <c r="L42" i="4" s="1"/>
  <c r="L43" i="4" s="1"/>
  <c r="L44" i="4" s="1"/>
  <c r="L45" i="4" s="1"/>
  <c r="L46" i="4" s="1"/>
  <c r="L47" i="4" s="1"/>
  <c r="L48" i="4" s="1"/>
  <c r="L49" i="4" s="1"/>
  <c r="L50" i="4" s="1"/>
  <c r="L51" i="4" s="1"/>
  <c r="L52" i="4" s="1"/>
  <c r="L53" i="4" s="1"/>
  <c r="L54" i="4" s="1"/>
  <c r="L55" i="4" s="1"/>
  <c r="L56" i="4" s="1"/>
  <c r="L57" i="4" s="1"/>
  <c r="L58" i="4" s="1"/>
  <c r="L59" i="4" s="1"/>
  <c r="L60" i="4" s="1"/>
  <c r="L61" i="4" s="1"/>
  <c r="L62" i="4" s="1"/>
  <c r="L63" i="4" s="1"/>
  <c r="L64" i="4" s="1"/>
  <c r="L65" i="4" s="1"/>
  <c r="I3" i="4"/>
  <c r="S3" i="4"/>
  <c r="AE3" i="4"/>
  <c r="AS13" i="1" s="1"/>
  <c r="AB3" i="4"/>
  <c r="AB4" i="4" s="1"/>
  <c r="AB5" i="4" s="1"/>
  <c r="AB6" i="4" s="1"/>
  <c r="AB7" i="4" s="1"/>
  <c r="AB8" i="4" s="1"/>
  <c r="AB9" i="4" s="1"/>
  <c r="AB10" i="4" s="1"/>
  <c r="AB11" i="4" s="1"/>
  <c r="AB12" i="4" s="1"/>
  <c r="AB13" i="4" s="1"/>
  <c r="AB14" i="4" s="1"/>
  <c r="AB15" i="4" s="1"/>
  <c r="AB16" i="4" s="1"/>
  <c r="AB17" i="4" s="1"/>
  <c r="AB18" i="4" s="1"/>
  <c r="AB19" i="4" s="1"/>
  <c r="AB20" i="4" s="1"/>
  <c r="AB21" i="4" s="1"/>
  <c r="AB22" i="4" s="1"/>
  <c r="AB23" i="4" s="1"/>
  <c r="AB24" i="4" s="1"/>
  <c r="AB25" i="4" s="1"/>
  <c r="AB26" i="4" s="1"/>
  <c r="AB27" i="4" s="1"/>
  <c r="AB28" i="4" s="1"/>
  <c r="Y3" i="4"/>
  <c r="AG13" i="1" s="1"/>
  <c r="V3" i="4"/>
  <c r="AA13" i="1" s="1"/>
  <c r="P3" i="4"/>
  <c r="P4" i="4" s="1"/>
  <c r="P5" i="4" s="1"/>
  <c r="P6" i="4" s="1"/>
  <c r="P7" i="4" s="1"/>
  <c r="P8" i="4" s="1"/>
  <c r="P9" i="4" s="1"/>
  <c r="P10" i="4" s="1"/>
  <c r="P11" i="4" s="1"/>
  <c r="P12" i="4" s="1"/>
  <c r="P13" i="4" s="1"/>
  <c r="P14" i="4" s="1"/>
  <c r="P15" i="4" s="1"/>
  <c r="P16" i="4" s="1"/>
  <c r="P17" i="4" s="1"/>
  <c r="P18" i="4" s="1"/>
  <c r="P19" i="4" s="1"/>
  <c r="P20" i="4" s="1"/>
  <c r="P21" i="4" s="1"/>
  <c r="P22" i="4" s="1"/>
  <c r="P23" i="4" s="1"/>
  <c r="P24" i="4" s="1"/>
  <c r="P25" i="4" s="1"/>
  <c r="P26" i="4" s="1"/>
  <c r="P27" i="4" s="1"/>
  <c r="P28" i="4" s="1"/>
  <c r="C14" i="1"/>
  <c r="I19" i="1"/>
  <c r="AS23" i="1"/>
  <c r="AM18" i="1"/>
  <c r="I29" i="1"/>
  <c r="AN20" i="1"/>
  <c r="AN14" i="1"/>
  <c r="I27" i="1"/>
  <c r="I26" i="1"/>
  <c r="J28" i="1"/>
  <c r="I28" i="1"/>
  <c r="AN18" i="1"/>
  <c r="AM14" i="1"/>
  <c r="J24" i="1"/>
  <c r="AM20" i="1"/>
  <c r="I14" i="1"/>
  <c r="AM23" i="1"/>
  <c r="I23" i="1"/>
  <c r="J17" i="1"/>
  <c r="AM19" i="1"/>
  <c r="AN19" i="1"/>
  <c r="J20" i="1"/>
  <c r="J15" i="1"/>
  <c r="J19" i="1"/>
  <c r="AN17" i="1"/>
  <c r="I25" i="1"/>
  <c r="AM21" i="1"/>
  <c r="AR12" i="1"/>
  <c r="AN16" i="1"/>
  <c r="AA23" i="1"/>
  <c r="J23" i="1"/>
  <c r="I21" i="1"/>
  <c r="I15" i="1"/>
  <c r="AS14" i="1"/>
  <c r="AM17" i="1"/>
  <c r="AN21" i="1"/>
  <c r="O23" i="1"/>
  <c r="AL12" i="1"/>
  <c r="I24" i="1"/>
  <c r="AN15" i="1"/>
  <c r="I22" i="1"/>
  <c r="I18" i="1"/>
  <c r="J25" i="1"/>
  <c r="AM16" i="1"/>
  <c r="J29" i="1"/>
  <c r="I17" i="1"/>
  <c r="AM15" i="1"/>
  <c r="J18" i="1"/>
  <c r="J21" i="1"/>
  <c r="AT14" i="1"/>
  <c r="J14" i="1"/>
  <c r="J26" i="1"/>
  <c r="J22" i="1"/>
  <c r="J30" i="1"/>
  <c r="J16" i="1"/>
  <c r="J27" i="1"/>
  <c r="I16" i="1"/>
  <c r="I20" i="1"/>
  <c r="C15" i="1"/>
  <c r="I30" i="1"/>
  <c r="H12" i="1"/>
  <c r="P29" i="4" l="1"/>
  <c r="P30" i="4" s="1"/>
  <c r="P31" i="4" s="1"/>
  <c r="P32" i="4" s="1"/>
  <c r="P33" i="4" s="1"/>
  <c r="P34" i="4" s="1"/>
  <c r="AB29" i="4"/>
  <c r="AB30" i="4" s="1"/>
  <c r="AB31" i="4" s="1"/>
  <c r="AB32" i="4" s="1"/>
  <c r="AB33" i="4" s="1"/>
  <c r="AB34" i="4" s="1"/>
  <c r="I13" i="1"/>
  <c r="AM13" i="1"/>
  <c r="AE4" i="4"/>
  <c r="AE5" i="4" s="1"/>
  <c r="AE6" i="4" s="1"/>
  <c r="AE7" i="4" s="1"/>
  <c r="AE8" i="4" s="1"/>
  <c r="AE9" i="4" s="1"/>
  <c r="AE10" i="4" s="1"/>
  <c r="AE11" i="4" s="1"/>
  <c r="AE12" i="4" s="1"/>
  <c r="AE13" i="4" s="1"/>
  <c r="AE14" i="4" s="1"/>
  <c r="AE15" i="4" s="1"/>
  <c r="AE16" i="4" s="1"/>
  <c r="AE17" i="4" s="1"/>
  <c r="AE18" i="4" s="1"/>
  <c r="AE19" i="4" s="1"/>
  <c r="AE20" i="4" s="1"/>
  <c r="AE21" i="4" s="1"/>
  <c r="AE22" i="4" s="1"/>
  <c r="AE23" i="4" s="1"/>
  <c r="AE24" i="4" s="1"/>
  <c r="AE25" i="4" s="1"/>
  <c r="AE26" i="4" s="1"/>
  <c r="AE27" i="4" s="1"/>
  <c r="AE28" i="4" s="1"/>
  <c r="O13" i="1"/>
  <c r="Y4" i="4"/>
  <c r="Y5" i="4" s="1"/>
  <c r="Y6" i="4" s="1"/>
  <c r="Y7" i="4" s="1"/>
  <c r="Y8" i="4" s="1"/>
  <c r="Y9" i="4" s="1"/>
  <c r="Y10" i="4" s="1"/>
  <c r="Y11" i="4" s="1"/>
  <c r="Y12" i="4" s="1"/>
  <c r="Y13" i="4" s="1"/>
  <c r="Y14" i="4" s="1"/>
  <c r="Y15" i="4" s="1"/>
  <c r="Y16" i="4" s="1"/>
  <c r="Y17" i="4" s="1"/>
  <c r="Y18" i="4" s="1"/>
  <c r="Y19" i="4" s="1"/>
  <c r="Y20" i="4" s="1"/>
  <c r="Y21" i="4" s="1"/>
  <c r="Y22" i="4" s="1"/>
  <c r="Y23" i="4" s="1"/>
  <c r="Y24" i="4" s="1"/>
  <c r="Y25" i="4" s="1"/>
  <c r="Y26" i="4" s="1"/>
  <c r="Y27" i="4" s="1"/>
  <c r="Y28" i="4" s="1"/>
  <c r="V4" i="4"/>
  <c r="V5" i="4" s="1"/>
  <c r="V6" i="4" s="1"/>
  <c r="V7" i="4" s="1"/>
  <c r="V8" i="4" s="1"/>
  <c r="V9" i="4" s="1"/>
  <c r="V10" i="4" s="1"/>
  <c r="V11" i="4" s="1"/>
  <c r="V12" i="4" s="1"/>
  <c r="V13" i="4" s="1"/>
  <c r="V14" i="4" s="1"/>
  <c r="V15" i="4" s="1"/>
  <c r="V16" i="4" s="1"/>
  <c r="V17" i="4" s="1"/>
  <c r="V18" i="4" s="1"/>
  <c r="V19" i="4" s="1"/>
  <c r="V20" i="4" s="1"/>
  <c r="V21" i="4" s="1"/>
  <c r="V22" i="4" s="1"/>
  <c r="V23" i="4" s="1"/>
  <c r="V24" i="4" s="1"/>
  <c r="V25" i="4" s="1"/>
  <c r="V26" i="4" s="1"/>
  <c r="V27" i="4" s="1"/>
  <c r="V28" i="4" s="1"/>
  <c r="S4" i="4"/>
  <c r="S5" i="4" s="1"/>
  <c r="S6" i="4" s="1"/>
  <c r="S7" i="4" s="1"/>
  <c r="S8" i="4" s="1"/>
  <c r="S9" i="4" s="1"/>
  <c r="S10" i="4" s="1"/>
  <c r="S11" i="4" s="1"/>
  <c r="S12" i="4" s="1"/>
  <c r="S13" i="4" s="1"/>
  <c r="S14" i="4" s="1"/>
  <c r="S15" i="4" s="1"/>
  <c r="S16" i="4" s="1"/>
  <c r="S17" i="4" s="1"/>
  <c r="S18" i="4" s="1"/>
  <c r="S19" i="4" s="1"/>
  <c r="S20" i="4" s="1"/>
  <c r="S21" i="4" s="1"/>
  <c r="S22" i="4" s="1"/>
  <c r="S23" i="4" s="1"/>
  <c r="S24" i="4" s="1"/>
  <c r="S25" i="4" s="1"/>
  <c r="S26" i="4" s="1"/>
  <c r="S27" i="4" s="1"/>
  <c r="S28" i="4" s="1"/>
  <c r="F3" i="4"/>
  <c r="AG14" i="1"/>
  <c r="AB14" i="1"/>
  <c r="AF12" i="1"/>
  <c r="Z12" i="1"/>
  <c r="V14" i="1"/>
  <c r="AU14" i="1"/>
  <c r="B12" i="1"/>
  <c r="K16" i="1"/>
  <c r="N12" i="1"/>
  <c r="J32" i="1"/>
  <c r="U14" i="1"/>
  <c r="K20" i="1"/>
  <c r="U23" i="1"/>
  <c r="U15" i="1"/>
  <c r="AB15" i="1"/>
  <c r="V15" i="1"/>
  <c r="K17" i="1"/>
  <c r="AG15" i="1"/>
  <c r="AH15" i="1"/>
  <c r="O14" i="1"/>
  <c r="K21" i="1"/>
  <c r="T12" i="1"/>
  <c r="AO14" i="1"/>
  <c r="J31" i="1"/>
  <c r="I32" i="1"/>
  <c r="AS15" i="1"/>
  <c r="AT15" i="1"/>
  <c r="P15" i="1"/>
  <c r="AH14" i="1"/>
  <c r="C39" i="1"/>
  <c r="K15" i="1"/>
  <c r="AA14" i="1"/>
  <c r="AA15" i="1"/>
  <c r="P14" i="1"/>
  <c r="K14" i="1"/>
  <c r="I31" i="1"/>
  <c r="K18" i="1"/>
  <c r="AG23" i="1"/>
  <c r="K19" i="1"/>
  <c r="S29" i="4" l="1"/>
  <c r="S30" i="4" s="1"/>
  <c r="S31" i="4" s="1"/>
  <c r="S32" i="4" s="1"/>
  <c r="S33" i="4" s="1"/>
  <c r="S34" i="4" s="1"/>
  <c r="S35" i="4" s="1"/>
  <c r="S36" i="4" s="1"/>
  <c r="AE29" i="4"/>
  <c r="AE30" i="4" s="1"/>
  <c r="AE31" i="4" s="1"/>
  <c r="AE32" i="4" s="1"/>
  <c r="AE33" i="4" s="1"/>
  <c r="AE34" i="4" s="1"/>
  <c r="V29" i="4"/>
  <c r="V30" i="4" s="1"/>
  <c r="V31" i="4" s="1"/>
  <c r="V32" i="4" s="1"/>
  <c r="V33" i="4" s="1"/>
  <c r="V34" i="4" s="1"/>
  <c r="V35" i="4" s="1"/>
  <c r="V36" i="4" s="1"/>
  <c r="Y29" i="4"/>
  <c r="Y30" i="4" s="1"/>
  <c r="Y31" i="4" s="1"/>
  <c r="Y32" i="4" s="1"/>
  <c r="Y33" i="4" s="1"/>
  <c r="Y34" i="4" s="1"/>
  <c r="AU13" i="1"/>
  <c r="W13" i="1"/>
  <c r="K13" i="1"/>
  <c r="AC13" i="1"/>
  <c r="AO13" i="1"/>
  <c r="AI13" i="1"/>
  <c r="U42" i="1"/>
  <c r="U43" i="1"/>
  <c r="AA42" i="1"/>
  <c r="AA43" i="1"/>
  <c r="O42" i="1"/>
  <c r="O43" i="1"/>
  <c r="I42" i="1"/>
  <c r="F4" i="4"/>
  <c r="C42" i="1"/>
  <c r="E13" i="1"/>
  <c r="Q13" i="1"/>
  <c r="U13" i="1"/>
  <c r="C3" i="4"/>
  <c r="AU15" i="1"/>
  <c r="C29" i="1"/>
  <c r="AA16" i="1"/>
  <c r="C25" i="1"/>
  <c r="AI15" i="1"/>
  <c r="D14" i="1"/>
  <c r="O16" i="1"/>
  <c r="AG16" i="1"/>
  <c r="P16" i="1"/>
  <c r="D24" i="1"/>
  <c r="U16" i="1"/>
  <c r="D19" i="1"/>
  <c r="I33" i="1"/>
  <c r="O15" i="1"/>
  <c r="D26" i="1"/>
  <c r="K22" i="1"/>
  <c r="C21" i="1"/>
  <c r="C16" i="1"/>
  <c r="D29" i="1"/>
  <c r="AO15" i="1"/>
  <c r="D28" i="1"/>
  <c r="AH17" i="1"/>
  <c r="C19" i="1"/>
  <c r="C28" i="1"/>
  <c r="D16" i="1"/>
  <c r="U17" i="1"/>
  <c r="D18" i="1"/>
  <c r="C24" i="1"/>
  <c r="V17" i="1"/>
  <c r="AT16" i="1"/>
  <c r="C18" i="1"/>
  <c r="D22" i="1"/>
  <c r="C27" i="1"/>
  <c r="C23" i="1"/>
  <c r="D27" i="1"/>
  <c r="D23" i="1"/>
  <c r="C22" i="1"/>
  <c r="AB16" i="1"/>
  <c r="V16" i="1"/>
  <c r="AC14" i="1"/>
  <c r="Q15" i="1"/>
  <c r="AG17" i="1"/>
  <c r="AS16" i="1"/>
  <c r="D15" i="1"/>
  <c r="C17" i="1"/>
  <c r="C20" i="1"/>
  <c r="C26" i="1"/>
  <c r="J33" i="1"/>
  <c r="Q14" i="1"/>
  <c r="AB17" i="1"/>
  <c r="W14" i="1"/>
  <c r="AA17" i="1"/>
  <c r="AH16" i="1"/>
  <c r="D25" i="1"/>
  <c r="AC15" i="1"/>
  <c r="D20" i="1"/>
  <c r="D21" i="1"/>
  <c r="AI14" i="1"/>
  <c r="D17" i="1"/>
  <c r="O17" i="1"/>
  <c r="W15" i="1"/>
  <c r="F6" i="4" l="1"/>
  <c r="AB13" i="1"/>
  <c r="J13" i="1"/>
  <c r="AN13" i="1"/>
  <c r="AH13" i="1"/>
  <c r="C4" i="4"/>
  <c r="C5" i="4" s="1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AT13" i="1"/>
  <c r="AA44" i="1"/>
  <c r="I43" i="1"/>
  <c r="U44" i="1"/>
  <c r="U45" i="1"/>
  <c r="C52" i="1"/>
  <c r="O45" i="1"/>
  <c r="C56" i="1"/>
  <c r="C51" i="1"/>
  <c r="C47" i="1"/>
  <c r="C53" i="1"/>
  <c r="I44" i="1"/>
  <c r="C48" i="1"/>
  <c r="C49" i="1"/>
  <c r="C50" i="1"/>
  <c r="C54" i="1"/>
  <c r="O44" i="1"/>
  <c r="C55" i="1"/>
  <c r="C57" i="1"/>
  <c r="C44" i="1"/>
  <c r="C45" i="1"/>
  <c r="C46" i="1"/>
  <c r="F5" i="4"/>
  <c r="C43" i="1"/>
  <c r="AB43" i="1"/>
  <c r="V43" i="1"/>
  <c r="AB42" i="1"/>
  <c r="V42" i="1"/>
  <c r="I45" i="1"/>
  <c r="P13" i="1"/>
  <c r="D13" i="1"/>
  <c r="V13" i="1"/>
  <c r="I4" i="4"/>
  <c r="I5" i="4" s="1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I48" i="4" s="1"/>
  <c r="I49" i="4" s="1"/>
  <c r="I50" i="4" s="1"/>
  <c r="I51" i="4" s="1"/>
  <c r="I52" i="4" s="1"/>
  <c r="I53" i="4" s="1"/>
  <c r="I54" i="4" s="1"/>
  <c r="I55" i="4" s="1"/>
  <c r="I56" i="4" s="1"/>
  <c r="I57" i="4" s="1"/>
  <c r="I58" i="4" s="1"/>
  <c r="I59" i="4" s="1"/>
  <c r="I60" i="4" s="1"/>
  <c r="I61" i="4" s="1"/>
  <c r="I62" i="4" s="1"/>
  <c r="I63" i="4" s="1"/>
  <c r="I64" i="4" s="1"/>
  <c r="I65" i="4" s="1"/>
  <c r="C13" i="1"/>
  <c r="P43" i="1"/>
  <c r="P42" i="1"/>
  <c r="J42" i="1"/>
  <c r="J43" i="1"/>
  <c r="AG18" i="1"/>
  <c r="C30" i="1"/>
  <c r="E19" i="1"/>
  <c r="E22" i="1"/>
  <c r="W17" i="1"/>
  <c r="E16" i="1"/>
  <c r="E17" i="1"/>
  <c r="AB18" i="1"/>
  <c r="E14" i="1"/>
  <c r="AO16" i="1"/>
  <c r="AU16" i="1"/>
  <c r="K23" i="1"/>
  <c r="E20" i="1"/>
  <c r="AO17" i="1"/>
  <c r="AC17" i="1"/>
  <c r="E18" i="1"/>
  <c r="V18" i="1"/>
  <c r="AT17" i="1"/>
  <c r="P17" i="1"/>
  <c r="D30" i="1"/>
  <c r="AI16" i="1"/>
  <c r="AS17" i="1"/>
  <c r="U18" i="1"/>
  <c r="I34" i="1"/>
  <c r="AH18" i="1"/>
  <c r="AI17" i="1"/>
  <c r="E23" i="1"/>
  <c r="J34" i="1"/>
  <c r="E21" i="1"/>
  <c r="E15" i="1"/>
  <c r="F7" i="4" l="1"/>
  <c r="C19" i="4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AA45" i="1"/>
  <c r="C58" i="1"/>
  <c r="D42" i="1"/>
  <c r="AB45" i="1"/>
  <c r="AB44" i="1"/>
  <c r="V45" i="1"/>
  <c r="P45" i="1"/>
  <c r="O46" i="1"/>
  <c r="D51" i="1"/>
  <c r="D50" i="1"/>
  <c r="D46" i="1"/>
  <c r="D49" i="1"/>
  <c r="D45" i="1"/>
  <c r="D44" i="1"/>
  <c r="D48" i="1"/>
  <c r="D43" i="1"/>
  <c r="D47" i="1"/>
  <c r="P19" i="1"/>
  <c r="C32" i="1"/>
  <c r="AC18" i="1"/>
  <c r="W18" i="1"/>
  <c r="K24" i="1"/>
  <c r="C31" i="1"/>
  <c r="E24" i="1"/>
  <c r="W16" i="1"/>
  <c r="AB19" i="1"/>
  <c r="O18" i="1"/>
  <c r="U19" i="1"/>
  <c r="AU17" i="1"/>
  <c r="AI18" i="1"/>
  <c r="P18" i="1"/>
  <c r="AT18" i="1"/>
  <c r="Q17" i="1"/>
  <c r="D32" i="1"/>
  <c r="V19" i="1"/>
  <c r="AA19" i="1"/>
  <c r="AH19" i="1"/>
  <c r="O19" i="1"/>
  <c r="AA18" i="1"/>
  <c r="AC16" i="1"/>
  <c r="AO18" i="1"/>
  <c r="AG19" i="1"/>
  <c r="D31" i="1"/>
  <c r="I35" i="1"/>
  <c r="J35" i="1"/>
  <c r="AS18" i="1"/>
  <c r="Q16" i="1"/>
  <c r="D52" i="1" l="1"/>
  <c r="F8" i="4"/>
  <c r="AA46" i="1"/>
  <c r="P44" i="1"/>
  <c r="J45" i="1"/>
  <c r="I46" i="1"/>
  <c r="U46" i="1"/>
  <c r="J44" i="1"/>
  <c r="V44" i="1"/>
  <c r="AB46" i="1"/>
  <c r="U47" i="1"/>
  <c r="V46" i="1"/>
  <c r="I47" i="1"/>
  <c r="P46" i="1"/>
  <c r="D33" i="1"/>
  <c r="AG20" i="1"/>
  <c r="AH20" i="1"/>
  <c r="U20" i="1"/>
  <c r="E25" i="1"/>
  <c r="P20" i="1"/>
  <c r="AU18" i="1"/>
  <c r="AT19" i="1"/>
  <c r="AS19" i="1"/>
  <c r="I36" i="1"/>
  <c r="AO19" i="1"/>
  <c r="C33" i="1"/>
  <c r="K25" i="1"/>
  <c r="AB20" i="1"/>
  <c r="J36" i="1"/>
  <c r="Q19" i="1"/>
  <c r="O20" i="1"/>
  <c r="AI19" i="1"/>
  <c r="W19" i="1"/>
  <c r="AC19" i="1"/>
  <c r="Q18" i="1"/>
  <c r="D53" i="1" l="1"/>
  <c r="F9" i="4"/>
  <c r="J46" i="1"/>
  <c r="O47" i="1"/>
  <c r="AB47" i="1"/>
  <c r="J47" i="1"/>
  <c r="V47" i="1"/>
  <c r="I48" i="1"/>
  <c r="P47" i="1"/>
  <c r="O48" i="1"/>
  <c r="I37" i="1"/>
  <c r="AC20" i="1"/>
  <c r="AI20" i="1"/>
  <c r="AO20" i="1"/>
  <c r="E26" i="1"/>
  <c r="P21" i="1"/>
  <c r="Q20" i="1"/>
  <c r="V20" i="1"/>
  <c r="AT20" i="1"/>
  <c r="C34" i="1"/>
  <c r="J37" i="1"/>
  <c r="AH21" i="1"/>
  <c r="AA20" i="1"/>
  <c r="AB21" i="1"/>
  <c r="O21" i="1"/>
  <c r="AA21" i="1"/>
  <c r="K26" i="1"/>
  <c r="AS20" i="1"/>
  <c r="D34" i="1"/>
  <c r="V21" i="1"/>
  <c r="U21" i="1"/>
  <c r="AU19" i="1"/>
  <c r="AA47" i="1" l="1"/>
  <c r="D54" i="1"/>
  <c r="F10" i="4"/>
  <c r="AA48" i="1"/>
  <c r="U48" i="1"/>
  <c r="AB48" i="1"/>
  <c r="V48" i="1"/>
  <c r="J48" i="1"/>
  <c r="O49" i="1"/>
  <c r="W21" i="1"/>
  <c r="AT21" i="1"/>
  <c r="AO21" i="1"/>
  <c r="AS21" i="1"/>
  <c r="K27" i="1"/>
  <c r="D35" i="1"/>
  <c r="W20" i="1"/>
  <c r="AG21" i="1"/>
  <c r="Q21" i="1"/>
  <c r="AI21" i="1"/>
  <c r="E27" i="1"/>
  <c r="C35" i="1"/>
  <c r="AC21" i="1"/>
  <c r="AU20" i="1"/>
  <c r="D55" i="1" l="1"/>
  <c r="F11" i="4"/>
  <c r="P48" i="1"/>
  <c r="I49" i="1"/>
  <c r="U49" i="1"/>
  <c r="AB49" i="1"/>
  <c r="J49" i="1"/>
  <c r="V49" i="1"/>
  <c r="P49" i="1"/>
  <c r="C36" i="1"/>
  <c r="E28" i="1"/>
  <c r="AU21" i="1"/>
  <c r="D36" i="1"/>
  <c r="K28" i="1"/>
  <c r="AA49" i="1" l="1"/>
  <c r="D56" i="1"/>
  <c r="F12" i="4"/>
  <c r="C37" i="1"/>
  <c r="D37" i="1"/>
  <c r="K29" i="1"/>
  <c r="E29" i="1"/>
  <c r="D57" i="1" l="1"/>
  <c r="F13" i="4"/>
  <c r="K30" i="1"/>
  <c r="E30" i="1"/>
  <c r="D58" i="1" l="1"/>
  <c r="F14" i="4"/>
  <c r="K31" i="1"/>
  <c r="E31" i="1"/>
  <c r="F15" i="4" l="1"/>
  <c r="E32" i="1"/>
  <c r="K32" i="1"/>
  <c r="F16" i="4" l="1"/>
  <c r="E33" i="1"/>
  <c r="K33" i="1"/>
  <c r="F17" i="4" l="1"/>
  <c r="K34" i="1"/>
  <c r="E34" i="1"/>
  <c r="F18" i="4" l="1"/>
  <c r="K35" i="1"/>
  <c r="E35" i="1"/>
  <c r="F19" i="4" l="1"/>
  <c r="E36" i="1"/>
  <c r="K36" i="1"/>
  <c r="F20" i="4" l="1"/>
  <c r="E37" i="1"/>
  <c r="K37" i="1"/>
  <c r="L29" i="1" l="1"/>
  <c r="L32" i="1"/>
  <c r="L33" i="1"/>
  <c r="F29" i="1"/>
  <c r="F33" i="1"/>
  <c r="F32" i="1"/>
  <c r="AV15" i="1"/>
  <c r="AV16" i="1"/>
  <c r="AV17" i="1"/>
  <c r="AV18" i="1"/>
  <c r="AV19" i="1"/>
  <c r="AV20" i="1"/>
  <c r="AV21" i="1"/>
  <c r="AV14" i="1"/>
  <c r="AP15" i="1"/>
  <c r="AP16" i="1"/>
  <c r="AP17" i="1"/>
  <c r="AP18" i="1"/>
  <c r="AP19" i="1"/>
  <c r="AP20" i="1"/>
  <c r="AP21" i="1"/>
  <c r="AP14" i="1"/>
  <c r="AJ15" i="1"/>
  <c r="AJ17" i="1"/>
  <c r="AJ16" i="1"/>
  <c r="AJ18" i="1"/>
  <c r="AJ19" i="1"/>
  <c r="AJ20" i="1"/>
  <c r="AJ21" i="1"/>
  <c r="AJ14" i="1"/>
  <c r="AD21" i="1"/>
  <c r="X14" i="1"/>
  <c r="X15" i="1"/>
  <c r="X17" i="1"/>
  <c r="X18" i="1"/>
  <c r="X16" i="1"/>
  <c r="X19" i="1"/>
  <c r="X21" i="1"/>
  <c r="X20" i="1"/>
  <c r="R15" i="1"/>
  <c r="R17" i="1"/>
  <c r="R16" i="1"/>
  <c r="R18" i="1"/>
  <c r="R19" i="1"/>
  <c r="R20" i="1"/>
  <c r="R21" i="1"/>
  <c r="R14" i="1"/>
  <c r="L37" i="1"/>
  <c r="L22" i="1"/>
  <c r="L23" i="1"/>
  <c r="L24" i="1"/>
  <c r="L25" i="1"/>
  <c r="L26" i="1"/>
  <c r="L21" i="1"/>
  <c r="L19" i="1"/>
  <c r="L17" i="1"/>
  <c r="L18" i="1"/>
  <c r="L16" i="1"/>
  <c r="L20" i="1"/>
  <c r="L15" i="1"/>
  <c r="L27" i="1"/>
  <c r="L28" i="1"/>
  <c r="L30" i="1"/>
  <c r="L31" i="1"/>
  <c r="L34" i="1"/>
  <c r="L35" i="1"/>
  <c r="L36" i="1"/>
  <c r="L14" i="1"/>
  <c r="F16" i="1"/>
  <c r="F19" i="1"/>
  <c r="F17" i="1"/>
  <c r="F23" i="1"/>
  <c r="F20" i="1"/>
  <c r="F15" i="1"/>
  <c r="F21" i="1"/>
  <c r="F18" i="1"/>
  <c r="F22" i="1"/>
  <c r="F24" i="1"/>
  <c r="F25" i="1"/>
  <c r="F26" i="1"/>
  <c r="F27" i="1"/>
  <c r="F28" i="1"/>
  <c r="F30" i="1"/>
  <c r="F31" i="1"/>
  <c r="F35" i="1"/>
  <c r="F36" i="1"/>
  <c r="F34" i="1"/>
  <c r="F37" i="1"/>
  <c r="F14" i="1"/>
  <c r="F21" i="4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AD20" i="1" l="1"/>
  <c r="AD19" i="1"/>
  <c r="AD18" i="1"/>
  <c r="AD17" i="1"/>
  <c r="AD15" i="1"/>
  <c r="AD16" i="1"/>
  <c r="AD14" i="1"/>
</calcChain>
</file>

<file path=xl/sharedStrings.xml><?xml version="1.0" encoding="utf-8"?>
<sst xmlns="http://schemas.openxmlformats.org/spreadsheetml/2006/main" count="16743" uniqueCount="634">
  <si>
    <t>MODEL</t>
    <phoneticPr fontId="1" type="noConversion"/>
  </si>
  <si>
    <t>RAK4631</t>
    <phoneticPr fontId="1" type="noConversion"/>
  </si>
  <si>
    <t>PIN number</t>
    <phoneticPr fontId="1" type="noConversion"/>
  </si>
  <si>
    <t>PIN name</t>
    <phoneticPr fontId="1" type="noConversion"/>
  </si>
  <si>
    <t>function</t>
    <phoneticPr fontId="1" type="noConversion"/>
  </si>
  <si>
    <t>VBUS</t>
    <phoneticPr fontId="1" type="noConversion"/>
  </si>
  <si>
    <t>USB-</t>
    <phoneticPr fontId="1" type="noConversion"/>
  </si>
  <si>
    <t>USB+</t>
    <phoneticPr fontId="1" type="noConversion"/>
  </si>
  <si>
    <t>I2C1_SDA</t>
    <phoneticPr fontId="1" type="noConversion"/>
  </si>
  <si>
    <t>P0.13</t>
    <phoneticPr fontId="1" type="noConversion"/>
  </si>
  <si>
    <t>P0.14</t>
    <phoneticPr fontId="1" type="noConversion"/>
  </si>
  <si>
    <t>P0.15</t>
  </si>
  <si>
    <t>P0.16</t>
  </si>
  <si>
    <t>P0.17</t>
  </si>
  <si>
    <t>UART1_RX</t>
    <phoneticPr fontId="1" type="noConversion"/>
  </si>
  <si>
    <t>UART1_TX</t>
    <phoneticPr fontId="1" type="noConversion"/>
  </si>
  <si>
    <t>P0.19</t>
    <phoneticPr fontId="1" type="noConversion"/>
  </si>
  <si>
    <t>P0.20</t>
  </si>
  <si>
    <t>P0.21</t>
  </si>
  <si>
    <t>IO6</t>
    <phoneticPr fontId="1" type="noConversion"/>
  </si>
  <si>
    <t>IO5</t>
    <phoneticPr fontId="1" type="noConversion"/>
  </si>
  <si>
    <t>P0.10</t>
    <phoneticPr fontId="1" type="noConversion"/>
  </si>
  <si>
    <t>P0.09</t>
    <phoneticPr fontId="1" type="noConversion"/>
  </si>
  <si>
    <t>GND</t>
    <phoneticPr fontId="1" type="noConversion"/>
  </si>
  <si>
    <t>RF_BT</t>
    <phoneticPr fontId="1" type="noConversion"/>
  </si>
  <si>
    <t>RESET</t>
    <phoneticPr fontId="1" type="noConversion"/>
  </si>
  <si>
    <t>SWCLK</t>
    <phoneticPr fontId="1" type="noConversion"/>
  </si>
  <si>
    <t>SWDIO</t>
    <phoneticPr fontId="1" type="noConversion"/>
  </si>
  <si>
    <t>VBAT_SX</t>
    <phoneticPr fontId="1" type="noConversion"/>
  </si>
  <si>
    <t>VBAT_IO</t>
    <phoneticPr fontId="1" type="noConversion"/>
  </si>
  <si>
    <t>I2C1_SCL</t>
    <phoneticPr fontId="1" type="noConversion"/>
  </si>
  <si>
    <t>I2C2_SCL</t>
    <phoneticPr fontId="1" type="noConversion"/>
  </si>
  <si>
    <t>I2C2_SDA</t>
    <phoneticPr fontId="1" type="noConversion"/>
  </si>
  <si>
    <t>P0.24</t>
    <phoneticPr fontId="1" type="noConversion"/>
  </si>
  <si>
    <t>P0.25</t>
    <phoneticPr fontId="1" type="noConversion"/>
  </si>
  <si>
    <t>SW1</t>
    <phoneticPr fontId="1" type="noConversion"/>
  </si>
  <si>
    <t>P1.01</t>
    <phoneticPr fontId="1" type="noConversion"/>
  </si>
  <si>
    <t>P1.02</t>
  </si>
  <si>
    <t>P1.03</t>
  </si>
  <si>
    <t>P1.04</t>
  </si>
  <si>
    <t>LED1</t>
    <phoneticPr fontId="1" type="noConversion"/>
  </si>
  <si>
    <t>LED2</t>
  </si>
  <si>
    <t>P0.03</t>
    <phoneticPr fontId="1" type="noConversion"/>
  </si>
  <si>
    <t>IO7</t>
    <phoneticPr fontId="1" type="noConversion"/>
  </si>
  <si>
    <t>WITHOUT EXTERNAL FLASH</t>
    <phoneticPr fontId="1" type="noConversion"/>
  </si>
  <si>
    <t>LED3</t>
    <phoneticPr fontId="1" type="noConversion"/>
  </si>
  <si>
    <t>P0.02</t>
    <phoneticPr fontId="1" type="noConversion"/>
  </si>
  <si>
    <t>P0.28</t>
    <phoneticPr fontId="1" type="noConversion"/>
  </si>
  <si>
    <t>SPI_MISO</t>
    <phoneticPr fontId="1" type="noConversion"/>
  </si>
  <si>
    <t>SPI_MOSI</t>
    <phoneticPr fontId="1" type="noConversion"/>
  </si>
  <si>
    <t>P0.29</t>
  </si>
  <si>
    <t>P0.30</t>
  </si>
  <si>
    <t>SPI_CLK</t>
    <phoneticPr fontId="1" type="noConversion"/>
  </si>
  <si>
    <t>P0.26</t>
    <phoneticPr fontId="1" type="noConversion"/>
  </si>
  <si>
    <t>RF_LORA</t>
    <phoneticPr fontId="1" type="noConversion"/>
  </si>
  <si>
    <t>AIN1</t>
    <phoneticPr fontId="1" type="noConversion"/>
  </si>
  <si>
    <t>AIN0</t>
    <phoneticPr fontId="1" type="noConversion"/>
  </si>
  <si>
    <t>IO4</t>
    <phoneticPr fontId="1" type="noConversion"/>
  </si>
  <si>
    <t>P0.31</t>
    <phoneticPr fontId="1" type="noConversion"/>
  </si>
  <si>
    <t>P0.05</t>
    <phoneticPr fontId="1" type="noConversion"/>
  </si>
  <si>
    <t>P0.04</t>
    <phoneticPr fontId="1" type="noConversion"/>
  </si>
  <si>
    <t>VDD_NRF</t>
    <phoneticPr fontId="1" type="noConversion"/>
  </si>
  <si>
    <t>VBAT_NRF</t>
    <phoneticPr fontId="1" type="noConversion"/>
  </si>
  <si>
    <t>internal connection IO defination</t>
    <phoneticPr fontId="1" type="noConversion"/>
  </si>
  <si>
    <t>LORA_SPI_NSS</t>
    <phoneticPr fontId="1" type="noConversion"/>
  </si>
  <si>
    <t>P1.10</t>
    <phoneticPr fontId="1" type="noConversion"/>
  </si>
  <si>
    <t>LORA_SPI_CLK</t>
    <phoneticPr fontId="1" type="noConversion"/>
  </si>
  <si>
    <t>P1.11</t>
  </si>
  <si>
    <t>LORA_SPI_MOSI</t>
    <phoneticPr fontId="1" type="noConversion"/>
  </si>
  <si>
    <t>LORA_SPI_MISO</t>
    <phoneticPr fontId="1" type="noConversion"/>
  </si>
  <si>
    <t>P1.12</t>
  </si>
  <si>
    <t>P1.13</t>
  </si>
  <si>
    <t>P1.14</t>
  </si>
  <si>
    <t>LORA_BUSY</t>
    <phoneticPr fontId="1" type="noConversion"/>
  </si>
  <si>
    <t>LORA_DIO1</t>
    <phoneticPr fontId="1" type="noConversion"/>
  </si>
  <si>
    <t>LORA_DIO2</t>
    <phoneticPr fontId="1" type="noConversion"/>
  </si>
  <si>
    <t>LORA_RESET</t>
    <phoneticPr fontId="1" type="noConversion"/>
  </si>
  <si>
    <t>LORA_SW</t>
    <phoneticPr fontId="1" type="noConversion"/>
  </si>
  <si>
    <t>P1.15</t>
  </si>
  <si>
    <t>P1.07</t>
    <phoneticPr fontId="1" type="noConversion"/>
  </si>
  <si>
    <t>P1.06</t>
    <phoneticPr fontId="1" type="noConversion"/>
  </si>
  <si>
    <t>P1.05</t>
    <phoneticPr fontId="1" type="noConversion"/>
  </si>
  <si>
    <t>RAK5860</t>
    <phoneticPr fontId="1" type="noConversion"/>
  </si>
  <si>
    <t>NC</t>
    <phoneticPr fontId="1" type="noConversion"/>
  </si>
  <si>
    <t>VBAT</t>
    <phoneticPr fontId="1" type="noConversion"/>
  </si>
  <si>
    <t>3V3_S</t>
    <phoneticPr fontId="1" type="noConversion"/>
  </si>
  <si>
    <t>3V3</t>
    <phoneticPr fontId="1" type="noConversion"/>
  </si>
  <si>
    <t>PWR_KEY</t>
    <phoneticPr fontId="1" type="noConversion"/>
  </si>
  <si>
    <t>DISABLE</t>
    <phoneticPr fontId="1" type="noConversion"/>
  </si>
  <si>
    <t>APP_READY</t>
    <phoneticPr fontId="1" type="noConversion"/>
  </si>
  <si>
    <t>UART_TX</t>
    <phoneticPr fontId="1" type="noConversion"/>
  </si>
  <si>
    <t>UART_RX</t>
    <phoneticPr fontId="1" type="noConversion"/>
  </si>
  <si>
    <t>RI</t>
    <phoneticPr fontId="1" type="noConversion"/>
  </si>
  <si>
    <t>DTR</t>
    <phoneticPr fontId="1" type="noConversion"/>
  </si>
  <si>
    <t>TRIG</t>
    <phoneticPr fontId="1" type="noConversion"/>
  </si>
  <si>
    <t>NOTES</t>
    <phoneticPr fontId="1" type="noConversion"/>
  </si>
  <si>
    <t>control GPS antenna power</t>
    <phoneticPr fontId="1" type="noConversion"/>
  </si>
  <si>
    <t>PIN number of CPU slot</t>
    <phoneticPr fontId="1" type="noConversion"/>
  </si>
  <si>
    <t>PIN number of RAK4630</t>
    <phoneticPr fontId="1" type="noConversion"/>
  </si>
  <si>
    <t>IO1</t>
    <phoneticPr fontId="1" type="noConversion"/>
  </si>
  <si>
    <t>IO3</t>
    <phoneticPr fontId="1" type="noConversion"/>
  </si>
  <si>
    <t>IO2</t>
    <phoneticPr fontId="1" type="noConversion"/>
  </si>
  <si>
    <t>VDD</t>
    <phoneticPr fontId="1" type="noConversion"/>
  </si>
  <si>
    <t>BOOT0</t>
    <phoneticPr fontId="1" type="noConversion"/>
  </si>
  <si>
    <t>SPI_CS</t>
    <phoneticPr fontId="1" type="noConversion"/>
  </si>
  <si>
    <t>BASE BOARD</t>
    <phoneticPr fontId="1" type="noConversion"/>
  </si>
  <si>
    <t>WisCore</t>
    <phoneticPr fontId="1" type="noConversion"/>
  </si>
  <si>
    <t>WisIO</t>
    <phoneticPr fontId="1" type="noConversion"/>
  </si>
  <si>
    <t>WisSensor</t>
    <phoneticPr fontId="1" type="noConversion"/>
  </si>
  <si>
    <t>RAK5005-O</t>
    <phoneticPr fontId="1" type="noConversion"/>
  </si>
  <si>
    <t>RAK1901</t>
    <phoneticPr fontId="1" type="noConversion"/>
  </si>
  <si>
    <t>RAK1902</t>
  </si>
  <si>
    <t>RAK1903</t>
  </si>
  <si>
    <t>RAK1904</t>
  </si>
  <si>
    <t>RAK1906</t>
  </si>
  <si>
    <t>RAK1910</t>
  </si>
  <si>
    <t>RAK5801</t>
    <phoneticPr fontId="1" type="noConversion"/>
  </si>
  <si>
    <t>RAK5802</t>
  </si>
  <si>
    <t>RAK5803</t>
  </si>
  <si>
    <t>RAK5804</t>
  </si>
  <si>
    <t>MARK</t>
    <phoneticPr fontId="1" type="noConversion"/>
  </si>
  <si>
    <t xml:space="preserve">IO mapping of WisSensor board A </t>
    <phoneticPr fontId="1" type="noConversion"/>
  </si>
  <si>
    <t xml:space="preserve">        </t>
  </si>
  <si>
    <t xml:space="preserve">      };</t>
  </si>
  <si>
    <t>I2C_SCL</t>
    <phoneticPr fontId="1" type="noConversion"/>
  </si>
  <si>
    <t>I2C_SDA</t>
    <phoneticPr fontId="1" type="noConversion"/>
  </si>
  <si>
    <t>SLOTA</t>
    <phoneticPr fontId="1" type="noConversion"/>
  </si>
  <si>
    <t>SLOTB</t>
    <phoneticPr fontId="1" type="noConversion"/>
  </si>
  <si>
    <t>SLOTC</t>
    <phoneticPr fontId="1" type="noConversion"/>
  </si>
  <si>
    <t>SLOTD</t>
    <phoneticPr fontId="1" type="noConversion"/>
  </si>
  <si>
    <t xml:space="preserve">IO mapping of WisSensor board B </t>
    <phoneticPr fontId="1" type="noConversion"/>
  </si>
  <si>
    <t xml:space="preserve">IO mapping of WisSensor board C </t>
    <phoneticPr fontId="1" type="noConversion"/>
  </si>
  <si>
    <t xml:space="preserve">IO mapping of WisSensor board D </t>
    <phoneticPr fontId="1" type="noConversion"/>
  </si>
  <si>
    <t>RAK1904</t>
    <phoneticPr fontId="1" type="noConversion"/>
  </si>
  <si>
    <t>INT2</t>
    <phoneticPr fontId="1" type="noConversion"/>
  </si>
  <si>
    <t>INT1</t>
    <phoneticPr fontId="1" type="noConversion"/>
  </si>
  <si>
    <t>I2C ADDR:0011000b</t>
    <phoneticPr fontId="1" type="noConversion"/>
  </si>
  <si>
    <t>NA</t>
    <phoneticPr fontId="1" type="noConversion"/>
  </si>
  <si>
    <t>Notes</t>
    <phoneticPr fontId="1" type="noConversion"/>
  </si>
  <si>
    <t>IO mapping definition code for nRF</t>
    <phoneticPr fontId="1" type="noConversion"/>
  </si>
  <si>
    <t>Select WisBase</t>
    <phoneticPr fontId="1" type="noConversion"/>
  </si>
  <si>
    <t>Select WisCore</t>
    <phoneticPr fontId="1" type="noConversion"/>
  </si>
  <si>
    <t>Select WisSensor</t>
    <phoneticPr fontId="1" type="noConversion"/>
  </si>
  <si>
    <t>SLOT A</t>
    <phoneticPr fontId="1" type="noConversion"/>
  </si>
  <si>
    <t>PIN name on baseboard</t>
    <phoneticPr fontId="1" type="noConversion"/>
  </si>
  <si>
    <t>SLOT B</t>
    <phoneticPr fontId="1" type="noConversion"/>
  </si>
  <si>
    <t>SLOT C</t>
    <phoneticPr fontId="1" type="noConversion"/>
  </si>
  <si>
    <t>SLOT D</t>
    <phoneticPr fontId="1" type="noConversion"/>
  </si>
  <si>
    <t>RAK1902</t>
    <phoneticPr fontId="1" type="noConversion"/>
  </si>
  <si>
    <t>RAK1903</t>
    <phoneticPr fontId="1" type="noConversion"/>
  </si>
  <si>
    <t>RAK1906</t>
    <phoneticPr fontId="1" type="noConversion"/>
  </si>
  <si>
    <t>RAK1905</t>
    <phoneticPr fontId="1" type="noConversion"/>
  </si>
  <si>
    <t>RESET_GPS</t>
  </si>
  <si>
    <t>1PPS</t>
    <phoneticPr fontId="1" type="noConversion"/>
  </si>
  <si>
    <t>RAK1910</t>
    <phoneticPr fontId="1" type="noConversion"/>
  </si>
  <si>
    <t>NOT SUPPORT GPS MODULE</t>
    <phoneticPr fontId="1" type="noConversion"/>
  </si>
  <si>
    <t>Description</t>
    <phoneticPr fontId="1" type="noConversion"/>
  </si>
  <si>
    <t>RAK1902 WisBlock Barometer Pressure Sensor</t>
    <phoneticPr fontId="1" type="noConversion"/>
  </si>
  <si>
    <t>RAK1905 WisBlock 9-AXIS Motion sensor</t>
    <phoneticPr fontId="1" type="noConversion"/>
  </si>
  <si>
    <t>RAK1910 WisBlock GNSS Location Module</t>
    <phoneticPr fontId="1" type="noConversion"/>
  </si>
  <si>
    <t>RAK1901 WisBlock Temperature and Humidity Sensor</t>
    <phoneticPr fontId="1" type="noConversion"/>
  </si>
  <si>
    <t>RAK1903 WisBlock Ambient Light Sensor</t>
    <phoneticPr fontId="1" type="noConversion"/>
  </si>
  <si>
    <t>RAK1904 WisBlock 3-axis Acceleration Sensor</t>
    <phoneticPr fontId="1" type="noConversion"/>
  </si>
  <si>
    <t>RAK1906 WisBlock Environmental Sensor</t>
    <phoneticPr fontId="1" type="noConversion"/>
  </si>
  <si>
    <t>NOTES:</t>
    <phoneticPr fontId="1" type="noConversion"/>
  </si>
  <si>
    <t>RAK5860 WisBlock NB-IoT Interface Module</t>
    <phoneticPr fontId="1" type="noConversion"/>
  </si>
  <si>
    <t>Not used</t>
    <phoneticPr fontId="1" type="noConversion"/>
  </si>
  <si>
    <t>A1</t>
    <phoneticPr fontId="1" type="noConversion"/>
  </si>
  <si>
    <t>ENABLE</t>
    <phoneticPr fontId="1" type="noConversion"/>
  </si>
  <si>
    <t>A0</t>
    <phoneticPr fontId="1" type="noConversion"/>
  </si>
  <si>
    <t>RAK5801 WisBlock 4-20mA Interface Module</t>
    <phoneticPr fontId="1" type="noConversion"/>
  </si>
  <si>
    <t>I=U/149.9(mA)</t>
    <phoneticPr fontId="1" type="noConversion"/>
  </si>
  <si>
    <t>RAK5811</t>
    <phoneticPr fontId="1" type="noConversion"/>
  </si>
  <si>
    <t>Uout=Uin*0.6</t>
    <phoneticPr fontId="1" type="noConversion"/>
  </si>
  <si>
    <t>RAK5811 WisBlock 0-5V Interface Module</t>
    <phoneticPr fontId="1" type="noConversion"/>
  </si>
  <si>
    <t>RAK5802</t>
    <phoneticPr fontId="1" type="noConversion"/>
  </si>
  <si>
    <t>AIN</t>
    <phoneticPr fontId="1" type="noConversion"/>
  </si>
  <si>
    <t>Set ENABLE=1 to power up the module before sending data</t>
    <phoneticPr fontId="1" type="noConversion"/>
  </si>
  <si>
    <t>RAK5802 WisBlock RS485 Interface Module</t>
    <phoneticPr fontId="1" type="noConversion"/>
  </si>
  <si>
    <t>AIN0</t>
  </si>
  <si>
    <t>3V3</t>
  </si>
  <si>
    <t>RAK5804 WisBlock IO Extension Module</t>
    <phoneticPr fontId="1" type="noConversion"/>
  </si>
  <si>
    <t>RAK5804</t>
    <phoneticPr fontId="1" type="noConversion"/>
  </si>
  <si>
    <t>RAK1920</t>
    <phoneticPr fontId="1" type="noConversion"/>
  </si>
  <si>
    <t>RAK1920 WisBlock Sensor Adapter Module</t>
    <phoneticPr fontId="1" type="noConversion"/>
  </si>
  <si>
    <t>SET IO2=1 to power up GPS module</t>
    <phoneticPr fontId="1" type="noConversion"/>
  </si>
  <si>
    <t>SPI_CS_MikroE</t>
    <phoneticPr fontId="1" type="noConversion"/>
  </si>
  <si>
    <t>SPI_CLK_MikroE</t>
    <phoneticPr fontId="1" type="noConversion"/>
  </si>
  <si>
    <t>SPI_MISO_MikroE</t>
    <phoneticPr fontId="1" type="noConversion"/>
  </si>
  <si>
    <t>SPI_MOSI_MikroE</t>
    <phoneticPr fontId="1" type="noConversion"/>
  </si>
  <si>
    <t>PWM_MikroE</t>
    <phoneticPr fontId="1" type="noConversion"/>
  </si>
  <si>
    <t>TX_MikroE</t>
    <phoneticPr fontId="1" type="noConversion"/>
  </si>
  <si>
    <t>RX_MikroE</t>
    <phoneticPr fontId="1" type="noConversion"/>
  </si>
  <si>
    <t>INT_MikroE</t>
    <phoneticPr fontId="1" type="noConversion"/>
  </si>
  <si>
    <t>EN5V_MikroE</t>
    <phoneticPr fontId="1" type="noConversion"/>
  </si>
  <si>
    <t>IO1_Grove</t>
    <phoneticPr fontId="1" type="noConversion"/>
  </si>
  <si>
    <t>IO3_Grove</t>
    <phoneticPr fontId="1" type="noConversion"/>
  </si>
  <si>
    <t>RAK11200</t>
    <phoneticPr fontId="1" type="noConversion"/>
  </si>
  <si>
    <t>VC</t>
    <phoneticPr fontId="1" type="noConversion"/>
  </si>
  <si>
    <t>PIN number of ESP32</t>
    <phoneticPr fontId="1" type="noConversion"/>
  </si>
  <si>
    <t>IO34</t>
    <phoneticPr fontId="1" type="noConversion"/>
  </si>
  <si>
    <t>EN</t>
    <phoneticPr fontId="1" type="noConversion"/>
  </si>
  <si>
    <t>IO12</t>
    <phoneticPr fontId="1" type="noConversion"/>
  </si>
  <si>
    <t>IO15</t>
    <phoneticPr fontId="1" type="noConversion"/>
  </si>
  <si>
    <t>SENSOR_VP</t>
    <phoneticPr fontId="1" type="noConversion"/>
  </si>
  <si>
    <t>SENSOR_VIN</t>
    <phoneticPr fontId="1" type="noConversion"/>
  </si>
  <si>
    <t>IO0</t>
    <phoneticPr fontId="1" type="noConversion"/>
  </si>
  <si>
    <t>IO32</t>
    <phoneticPr fontId="1" type="noConversion"/>
  </si>
  <si>
    <t>IO33</t>
    <phoneticPr fontId="1" type="noConversion"/>
  </si>
  <si>
    <t>IO35</t>
    <phoneticPr fontId="1" type="noConversion"/>
  </si>
  <si>
    <t>IO25</t>
    <phoneticPr fontId="1" type="noConversion"/>
  </si>
  <si>
    <t>IO14</t>
    <phoneticPr fontId="1" type="noConversion"/>
  </si>
  <si>
    <t>IO27</t>
    <phoneticPr fontId="1" type="noConversion"/>
  </si>
  <si>
    <t>IO26</t>
    <phoneticPr fontId="1" type="noConversion"/>
  </si>
  <si>
    <t>IO23</t>
    <phoneticPr fontId="1" type="noConversion"/>
  </si>
  <si>
    <t>IO13</t>
    <phoneticPr fontId="1" type="noConversion"/>
  </si>
  <si>
    <t>IO22</t>
    <phoneticPr fontId="1" type="noConversion"/>
  </si>
  <si>
    <t>IO21</t>
    <phoneticPr fontId="1" type="noConversion"/>
  </si>
  <si>
    <t>IO19</t>
    <phoneticPr fontId="1" type="noConversion"/>
  </si>
  <si>
    <t>IO18</t>
    <phoneticPr fontId="1" type="noConversion"/>
  </si>
  <si>
    <t>EN1</t>
  </si>
  <si>
    <t>EN2</t>
  </si>
  <si>
    <t>RAK19002</t>
  </si>
  <si>
    <t>IO2</t>
  </si>
  <si>
    <t>IO1</t>
  </si>
  <si>
    <t>IO4</t>
  </si>
  <si>
    <t>IO3</t>
  </si>
  <si>
    <t>IO6</t>
  </si>
  <si>
    <t>IO5</t>
  </si>
  <si>
    <t>RAK2305</t>
  </si>
  <si>
    <t>RAK13101</t>
  </si>
  <si>
    <t xml:space="preserve">Select WisIO </t>
  </si>
  <si>
    <t>WIS_RX</t>
  </si>
  <si>
    <t>WIS_TX</t>
  </si>
  <si>
    <t>Serial transmit</t>
  </si>
  <si>
    <t>Serial receive</t>
  </si>
  <si>
    <t>SW1</t>
  </si>
  <si>
    <t>RAK11310</t>
  </si>
  <si>
    <t>VBAT</t>
  </si>
  <si>
    <t>PIN number of RP2040</t>
  </si>
  <si>
    <t>NC</t>
  </si>
  <si>
    <t>GPIO1</t>
  </si>
  <si>
    <t>GPIO0</t>
  </si>
  <si>
    <t>EN</t>
  </si>
  <si>
    <t>RUN</t>
  </si>
  <si>
    <t>GPIO23</t>
  </si>
  <si>
    <t>GPIO24</t>
  </si>
  <si>
    <t>TXD0</t>
  </si>
  <si>
    <t>RXD0</t>
  </si>
  <si>
    <t>TXD1</t>
  </si>
  <si>
    <t>RXD1</t>
  </si>
  <si>
    <t>VDD</t>
  </si>
  <si>
    <t>GPIO2</t>
  </si>
  <si>
    <t>GPIO3</t>
  </si>
  <si>
    <t>ADC0</t>
  </si>
  <si>
    <t>ADC1</t>
  </si>
  <si>
    <t>BOOT</t>
  </si>
  <si>
    <t>GPIO13</t>
  </si>
  <si>
    <t>GPIO10</t>
  </si>
  <si>
    <t>GPIO16</t>
  </si>
  <si>
    <t>GPIO19</t>
  </si>
  <si>
    <t>GPIO6</t>
  </si>
  <si>
    <t>GPIO22</t>
  </si>
  <si>
    <t>GPIO7</t>
  </si>
  <si>
    <t>GPIO28/ADC2</t>
  </si>
  <si>
    <t>GPIO4</t>
  </si>
  <si>
    <t>GPIO5</t>
  </si>
  <si>
    <t>GPIO20</t>
  </si>
  <si>
    <t>GPIO21</t>
  </si>
  <si>
    <t>GPIO9</t>
  </si>
  <si>
    <t>GPIO8</t>
  </si>
  <si>
    <t>3V3_S</t>
  </si>
  <si>
    <t>RESET</t>
  </si>
  <si>
    <t>LED1</t>
  </si>
  <si>
    <t>SDA</t>
  </si>
  <si>
    <t>SCL</t>
  </si>
  <si>
    <t>RAK2305 WisBlock WiFi Module</t>
  </si>
  <si>
    <t>RAK12003 WisBlock Infrared Temperature Sensor</t>
  </si>
  <si>
    <t>RAK12003</t>
  </si>
  <si>
    <t>SLOT D</t>
  </si>
  <si>
    <t>SLOT B</t>
  </si>
  <si>
    <t>SLOT C</t>
  </si>
  <si>
    <t>RAK12004</t>
  </si>
  <si>
    <t>ALERT</t>
  </si>
  <si>
    <t>OUT</t>
  </si>
  <si>
    <t>RAK12005</t>
  </si>
  <si>
    <t>RAK12005 WisBlock Rain Sensor Module</t>
  </si>
  <si>
    <t>RAK12004 WisBlock MQ2 Gas Sensor Module</t>
  </si>
  <si>
    <t>RAK12006 WisBlock PIR Module</t>
  </si>
  <si>
    <t>RAK12006</t>
  </si>
  <si>
    <t>ECHO</t>
  </si>
  <si>
    <t>PD</t>
  </si>
  <si>
    <t>TRIG</t>
  </si>
  <si>
    <t>RAK12007</t>
  </si>
  <si>
    <t>RAK12007 WisBlock Ultrasonic Module</t>
  </si>
  <si>
    <t>RAK12009</t>
  </si>
  <si>
    <t>RAK12009 WisBlock Alcohol Gas Sensor Module</t>
  </si>
  <si>
    <t>RAK12010</t>
  </si>
  <si>
    <t>RAK12010 WisBlock Ambient Light Sensor</t>
  </si>
  <si>
    <t>RAK12011</t>
  </si>
  <si>
    <t>INT</t>
  </si>
  <si>
    <t>IO2 must be high to enable power supply</t>
  </si>
  <si>
    <t>RAK12012</t>
  </si>
  <si>
    <t>RAK12012 WisBlock Heart Rate Sensor</t>
  </si>
  <si>
    <t>RAK12015</t>
  </si>
  <si>
    <t>RAK12015 WisBlock Vibration Sensor</t>
  </si>
  <si>
    <t>AIN</t>
  </si>
  <si>
    <t>AIN1</t>
  </si>
  <si>
    <t>UART_RX</t>
  </si>
  <si>
    <t>UART_TX</t>
  </si>
  <si>
    <t>RAK12500</t>
  </si>
  <si>
    <t>RAK12500 WisBlock GNSS Location Module</t>
  </si>
  <si>
    <t>I2C ADDR:10000010b</t>
  </si>
  <si>
    <t>RAK16000</t>
  </si>
  <si>
    <t>DMIC1</t>
  </si>
  <si>
    <t>DMICLK</t>
  </si>
  <si>
    <t>RAK18000 WisBlock Stero Microphone Module</t>
  </si>
  <si>
    <t>RAK18000</t>
  </si>
  <si>
    <t>RAK13001</t>
  </si>
  <si>
    <t>RAK13002</t>
  </si>
  <si>
    <t>RAK13003</t>
  </si>
  <si>
    <t>RAK13004</t>
  </si>
  <si>
    <t>RAK13005</t>
  </si>
  <si>
    <t>RAK14002</t>
  </si>
  <si>
    <t>RAK13001 WisBlock Relay Module</t>
  </si>
  <si>
    <t>DI</t>
  </si>
  <si>
    <t>DO</t>
  </si>
  <si>
    <t>RST</t>
  </si>
  <si>
    <t>SDA1</t>
  </si>
  <si>
    <t>I2C1_SDA</t>
  </si>
  <si>
    <t>SCL1</t>
  </si>
  <si>
    <t>I2C1_SCL</t>
  </si>
  <si>
    <t>IO7</t>
  </si>
  <si>
    <t>SPI_CLK</t>
  </si>
  <si>
    <t>SPI_CS</t>
  </si>
  <si>
    <t>SPI_MISO</t>
  </si>
  <si>
    <t>SPI_MOSI</t>
  </si>
  <si>
    <t>SDA2</t>
  </si>
  <si>
    <t>I2C2_SDA</t>
  </si>
  <si>
    <t>SCL2</t>
  </si>
  <si>
    <t>I2C2_SCL</t>
  </si>
  <si>
    <t>RAK13002 WisBlock IO Module</t>
  </si>
  <si>
    <t>RAK13003 WisBlock IO ExpanderModule</t>
  </si>
  <si>
    <t>INTB</t>
  </si>
  <si>
    <t>INTA</t>
  </si>
  <si>
    <t>RAK13004 WisBlock PWM ExpanderModule</t>
  </si>
  <si>
    <t>OE</t>
  </si>
  <si>
    <t>RAK13005 WisBlock LIN Bus Module</t>
  </si>
  <si>
    <t>MCU_WK</t>
  </si>
  <si>
    <t>RAK14001</t>
  </si>
  <si>
    <t>RAK14002 WisBlock Touch Button Module</t>
  </si>
  <si>
    <t>RAK14001 WisBlock RGB LED Module</t>
  </si>
  <si>
    <t>RAK14000 WisBlock E-Ink Module</t>
  </si>
  <si>
    <t>RAK14000</t>
  </si>
  <si>
    <t>EINK_RESET</t>
  </si>
  <si>
    <t>EINK_CS</t>
  </si>
  <si>
    <t>EINK_CSK</t>
  </si>
  <si>
    <t>EINK_SDIN</t>
  </si>
  <si>
    <t>D/C#</t>
  </si>
  <si>
    <t>S2</t>
  </si>
  <si>
    <t>S3</t>
  </si>
  <si>
    <t>S1</t>
  </si>
  <si>
    <t>EINK_BUSY</t>
  </si>
  <si>
    <t>RAK14003 WisBlock LED Bargraph Module</t>
  </si>
  <si>
    <t>RAK14003</t>
  </si>
  <si>
    <t>INT1</t>
  </si>
  <si>
    <t>CLKOUT</t>
  </si>
  <si>
    <t>RAK12002</t>
  </si>
  <si>
    <t>I2C ADDR:1010010b</t>
  </si>
  <si>
    <t>RAK15001</t>
  </si>
  <si>
    <t>RAK15002</t>
  </si>
  <si>
    <t>RAK19002 WisBlock Boost Module</t>
  </si>
  <si>
    <t>RAK17000</t>
  </si>
  <si>
    <t>RAK18001</t>
  </si>
  <si>
    <t>PWM1</t>
  </si>
  <si>
    <t>PWM2</t>
  </si>
  <si>
    <t>RAK18001 WisBlock Buzzer Module</t>
  </si>
  <si>
    <t>RAK15000</t>
  </si>
  <si>
    <t>RAK15000 WisBlock EEPROM Module</t>
  </si>
  <si>
    <t>WP</t>
  </si>
  <si>
    <t>HOLD</t>
  </si>
  <si>
    <t>RAK15001 WisBlock Flash Module</t>
  </si>
  <si>
    <t>RAK15002 WisBlock SD Card Module</t>
  </si>
  <si>
    <t>CD</t>
  </si>
  <si>
    <t>RAK17000 WisBlock Motor Drive Module</t>
  </si>
  <si>
    <t>AIN2</t>
  </si>
  <si>
    <t>BIN2</t>
  </si>
  <si>
    <t>BIN1</t>
  </si>
  <si>
    <t>nSLEEP</t>
  </si>
  <si>
    <t>IO mapping of WisIO board 1</t>
  </si>
  <si>
    <t>IO mapping of WisIO board 2</t>
  </si>
  <si>
    <t>SLOTE</t>
  </si>
  <si>
    <t>SLOTF</t>
  </si>
  <si>
    <t xml:space="preserve">IO mapping of WisSensor board E </t>
  </si>
  <si>
    <t xml:space="preserve">IO mapping of WisSensor board F </t>
  </si>
  <si>
    <t>SLOT E</t>
  </si>
  <si>
    <t>GND</t>
  </si>
  <si>
    <t>Slot D</t>
  </si>
  <si>
    <t>SLOT F</t>
  </si>
  <si>
    <t>RAK16000 WisBlock DC Current Sensor</t>
  </si>
  <si>
    <t>Slot Not Available</t>
  </si>
  <si>
    <t>NA_IO</t>
  </si>
  <si>
    <t>NA_SENS</t>
  </si>
  <si>
    <t>Possible conflicting IO are highlighted in Yellow</t>
  </si>
  <si>
    <t>LORA_SPI_NSS</t>
  </si>
  <si>
    <t>GPIO11</t>
  </si>
  <si>
    <t>GPIO12</t>
  </si>
  <si>
    <t>GPIO15</t>
  </si>
  <si>
    <t>GPIO29</t>
  </si>
  <si>
    <t>GPIO14</t>
  </si>
  <si>
    <t>GPIO25</t>
  </si>
  <si>
    <t>I2C_SCL</t>
  </si>
  <si>
    <t>I2C_SDA</t>
  </si>
  <si>
    <t>TCON</t>
  </si>
  <si>
    <t>A0</t>
  </si>
  <si>
    <t>USB+</t>
  </si>
  <si>
    <t>USB-</t>
  </si>
  <si>
    <t>VBUS</t>
  </si>
  <si>
    <t>LED3</t>
  </si>
  <si>
    <t>I2C_SCA</t>
  </si>
  <si>
    <t>RAK12008</t>
  </si>
  <si>
    <t>I2C Address: 0x55</t>
  </si>
  <si>
    <t>I2C Address: 0x52</t>
  </si>
  <si>
    <t>I2C Address: 0x51</t>
  </si>
  <si>
    <t>I2C Address:   0x57</t>
  </si>
  <si>
    <t>RAK12016</t>
  </si>
  <si>
    <t>PIN number</t>
  </si>
  <si>
    <t>RAK12016 WisBlock Flex Sensor</t>
  </si>
  <si>
    <t>I2C Address: 0x54</t>
  </si>
  <si>
    <t>RAK12017 WisBlock ToF Sensor</t>
  </si>
  <si>
    <t>RAK12017</t>
  </si>
  <si>
    <t>RAK12018</t>
  </si>
  <si>
    <t>RAK12018 WisBlock Code Scanner</t>
  </si>
  <si>
    <t>RX_LV3296</t>
  </si>
  <si>
    <t>TX_LV3296</t>
  </si>
  <si>
    <t>nTrig</t>
  </si>
  <si>
    <t>nRST</t>
  </si>
  <si>
    <t>CS</t>
  </si>
  <si>
    <t>SCK</t>
  </si>
  <si>
    <t>SDO</t>
  </si>
  <si>
    <t>SDI</t>
  </si>
  <si>
    <t>I2C Address: 0x20</t>
  </si>
  <si>
    <t>I2C Address: 0x47</t>
  </si>
  <si>
    <t>MCU_TXC1</t>
  </si>
  <si>
    <t>MCU_RXD1</t>
  </si>
  <si>
    <t>RAK13007 WisBlock Relay Module</t>
  </si>
  <si>
    <t>RAK13007</t>
  </si>
  <si>
    <t>WIS_PWRKEY</t>
  </si>
  <si>
    <t xml:space="preserve">I2C Address: 0x38 </t>
  </si>
  <si>
    <t>I2C Address: 0x41</t>
  </si>
  <si>
    <t>RAK16001 WisBlock ADC Interface</t>
  </si>
  <si>
    <t>RAK16001</t>
  </si>
  <si>
    <t>I2C Address: 0x48</t>
  </si>
  <si>
    <t>RAK19006 Wireless Charge Module</t>
  </si>
  <si>
    <t>RAK19006</t>
  </si>
  <si>
    <t>nEN</t>
  </si>
  <si>
    <t>I2C ADDR: 0x70</t>
  </si>
  <si>
    <t>I2C ADDR: 0x5C</t>
  </si>
  <si>
    <t>I2C ADDR: 0x44</t>
  </si>
  <si>
    <t>I2C ADDR: 0x18</t>
  </si>
  <si>
    <t>I2C ADDR: 0x68</t>
  </si>
  <si>
    <t>I2C ADDR: 0x76</t>
  </si>
  <si>
    <t>TXD</t>
  </si>
  <si>
    <t>RXD</t>
  </si>
  <si>
    <t>RAK12002 WisBlock RTC Module</t>
  </si>
  <si>
    <t>I2C ADDR: 0x52</t>
  </si>
  <si>
    <t>RAK12011 WisBlock WP Barometric Sensor'</t>
  </si>
  <si>
    <t>I2C ADDR: 0x57</t>
  </si>
  <si>
    <t>I2C ADDR: 0x42</t>
  </si>
  <si>
    <t>I2C ADDR: 0x50</t>
  </si>
  <si>
    <t>Out</t>
  </si>
  <si>
    <t>RAK12013 WisBlock 3GHz Radar Module</t>
  </si>
  <si>
    <t>RAK12014</t>
  </si>
  <si>
    <t>RAK12014 WisBlock Laser ToF module</t>
  </si>
  <si>
    <t>SHUT</t>
  </si>
  <si>
    <t>RAK12019</t>
  </si>
  <si>
    <t>RAK12019 WisBlock UV Light module</t>
  </si>
  <si>
    <t>RAK12013</t>
  </si>
  <si>
    <t>RAK12023</t>
  </si>
  <si>
    <t>RAK12023 WisBlock Soil Moisture Sensor</t>
  </si>
  <si>
    <t>I2C ADDR: 0x20</t>
  </si>
  <si>
    <t>RAK13300</t>
  </si>
  <si>
    <t>RAK13300 WisBlock LoRa Module</t>
  </si>
  <si>
    <t>RAK13101 WisBlock GSM Interface Module</t>
  </si>
  <si>
    <t>SPI_NSS</t>
  </si>
  <si>
    <t>ANT_SW</t>
  </si>
  <si>
    <t>BUSY</t>
  </si>
  <si>
    <t>DIO1</t>
  </si>
  <si>
    <t>SX1262 BUSY</t>
  </si>
  <si>
    <t>SX1262 DIO1</t>
  </si>
  <si>
    <t>SX1262 RESET</t>
  </si>
  <si>
    <t>SX1262 ANT_SW</t>
  </si>
  <si>
    <t>RAK13600 WisBlock NFC Module</t>
  </si>
  <si>
    <t>RAK13600</t>
  </si>
  <si>
    <t>WAKE_UP_MCU</t>
  </si>
  <si>
    <t>RAK14004</t>
  </si>
  <si>
    <t>RAK14004 WisBlock Keypad Module</t>
  </si>
  <si>
    <t>I2C Address: 0x5F</t>
  </si>
  <si>
    <t>RAK14006</t>
  </si>
  <si>
    <t>RAK14006 WisBlock Rotary Input Module</t>
  </si>
  <si>
    <t>OUT_CCW</t>
  </si>
  <si>
    <t>Clockwise Output</t>
  </si>
  <si>
    <t>Counter Clockwise Output</t>
  </si>
  <si>
    <t>SW</t>
  </si>
  <si>
    <t>Push Switch</t>
  </si>
  <si>
    <t>RXD2</t>
  </si>
  <si>
    <t>RSTPD_N</t>
  </si>
  <si>
    <t>TOUCH</t>
  </si>
  <si>
    <t>RAK12002 WisBlock Fingerprint Sensor</t>
  </si>
  <si>
    <t>SET IO2=1 to power up  module</t>
  </si>
  <si>
    <t>RAK12001</t>
  </si>
  <si>
    <t>NOT SUPPORT MODULE</t>
  </si>
  <si>
    <t>PWM</t>
  </si>
  <si>
    <t>RDY</t>
  </si>
  <si>
    <t>RAK12037</t>
  </si>
  <si>
    <t>RAK12037 WisBlock CO2 Sensor</t>
  </si>
  <si>
    <t>I2C ADDR: 0x61</t>
  </si>
  <si>
    <t>RAK12047</t>
  </si>
  <si>
    <t>RAK12047 WisBlockVOC Sensor'</t>
  </si>
  <si>
    <t>I2C ADDR: 0x59</t>
  </si>
  <si>
    <t>TRIG is not connected on RAk5860</t>
  </si>
  <si>
    <t>RAK5811</t>
  </si>
  <si>
    <t>IRQ</t>
  </si>
  <si>
    <t>RSTn</t>
  </si>
  <si>
    <t>Wakeup</t>
  </si>
  <si>
    <t>RAK13801 WisBlock UWB Module</t>
  </si>
  <si>
    <t>INT2</t>
  </si>
  <si>
    <t>I2C ADDR: 0x55</t>
  </si>
  <si>
    <t>RAK12027 WisBlock Earthquake Sensor'</t>
  </si>
  <si>
    <t>RAK12027</t>
  </si>
  <si>
    <t>RAK13801</t>
  </si>
  <si>
    <t>RAK12039</t>
  </si>
  <si>
    <t>RAK12039 WisBlock PM Sensor</t>
  </si>
  <si>
    <t>I2C ADDR: 0x12</t>
  </si>
  <si>
    <t>SET</t>
  </si>
  <si>
    <t>RAK13010 WisBlock SDI Interface</t>
  </si>
  <si>
    <t>EN 5V</t>
  </si>
  <si>
    <t>RxD</t>
  </si>
  <si>
    <t>TxD</t>
  </si>
  <si>
    <t>RAK13010</t>
  </si>
  <si>
    <t>RAK13006</t>
  </si>
  <si>
    <t>RAK13006 WisBlock CAN Module</t>
  </si>
  <si>
    <t>INT0</t>
  </si>
  <si>
    <t>RAk13006</t>
  </si>
  <si>
    <t>RAK1905</t>
  </si>
  <si>
    <t>RAK19003/RAK19009</t>
  </si>
  <si>
    <t>RAK19001/RAK19011</t>
  </si>
  <si>
    <t>RAK19007/RAK19010</t>
  </si>
  <si>
    <t>RAK18030 WisBlock Audio PDM Microphone Module</t>
  </si>
  <si>
    <t>MIC_PDM1_DATA</t>
  </si>
  <si>
    <t>MIC_PDM1_CLK</t>
  </si>
  <si>
    <t>MIC_CTR(IO1)</t>
  </si>
  <si>
    <t>RAK18031 WisBlock Audio PDM Microphone Module</t>
  </si>
  <si>
    <t>RAK18031</t>
  </si>
  <si>
    <t>RAK18030</t>
  </si>
  <si>
    <t>RAK18032</t>
  </si>
  <si>
    <t>RAK18032 WisBlock Audio Ultrasonic Microphone Module</t>
  </si>
  <si>
    <t>RAK18033</t>
  </si>
  <si>
    <t>RAK18033 WisBlock Audio Stereo Microphone Header Module</t>
  </si>
  <si>
    <t>RAK18040</t>
  </si>
  <si>
    <t>RAK18040 WisBlock Audio Analog Microphone to I2S Module</t>
  </si>
  <si>
    <t>I2S_DO</t>
  </si>
  <si>
    <t>I2S_DI</t>
  </si>
  <si>
    <t>I2S_BCLK</t>
  </si>
  <si>
    <t>I2S_WS</t>
  </si>
  <si>
    <t>RAK18060</t>
  </si>
  <si>
    <t>RAK18060 WisBlock Audio Stereo Amplifier Module</t>
  </si>
  <si>
    <t>AMP_INT(IO1)</t>
  </si>
  <si>
    <t>I2S_DO (AMP_DO)</t>
  </si>
  <si>
    <t>I2S_DI (AMP_DI)</t>
  </si>
  <si>
    <t>RAK18061</t>
  </si>
  <si>
    <t>RAK18061 WisBlock Audio Mono Amplifier Module</t>
  </si>
  <si>
    <t>RAK18080 WisBlock Audio DSP Board Module</t>
  </si>
  <si>
    <t>RAK18080</t>
  </si>
  <si>
    <t>TXD (DSP_UART_RX)</t>
  </si>
  <si>
    <t>RXD (DSP_UART_TX)</t>
  </si>
  <si>
    <t>DB_INT1(IO1)</t>
  </si>
  <si>
    <t>DB_READY(IO3)</t>
  </si>
  <si>
    <t>I2S_DO (DSP_DO)</t>
  </si>
  <si>
    <t>I2S_DI (DSP_DI)</t>
  </si>
  <si>
    <t>Switch</t>
  </si>
  <si>
    <t>RAK13011</t>
  </si>
  <si>
    <t>RAK14014</t>
  </si>
  <si>
    <t>RS</t>
  </si>
  <si>
    <t>INT TS</t>
  </si>
  <si>
    <t>INT Buttons</t>
  </si>
  <si>
    <t>RAK12033</t>
  </si>
  <si>
    <t>RAK12034</t>
  </si>
  <si>
    <t>RAK12033 6-Axis Accelerometer</t>
  </si>
  <si>
    <t>I2C ADDR: 0x69</t>
  </si>
  <si>
    <t>RAK12034 9DOF Accelerometer</t>
  </si>
  <si>
    <t>SD</t>
  </si>
  <si>
    <t>RAK12029</t>
  </si>
  <si>
    <t>RAK12029 Inductive Sensor</t>
  </si>
  <si>
    <t>I2C ADDR: 0x2A</t>
  </si>
  <si>
    <t>RAK12008 CO2 Gas Sensor</t>
  </si>
  <si>
    <t>I2C ADDR: 0x53</t>
  </si>
  <si>
    <t>I2C Address: 0x59</t>
  </si>
  <si>
    <t>I2C Address: 0x0x28</t>
  </si>
  <si>
    <t>I2C Address: 0x04</t>
  </si>
  <si>
    <t>RAK14014 LCD Interface</t>
  </si>
  <si>
    <t>I2C Address: 0x38</t>
  </si>
  <si>
    <t>I2C ADDR: 0x10</t>
  </si>
  <si>
    <t>RAK13011 Reed Relay</t>
  </si>
  <si>
    <t>RAK12021</t>
  </si>
  <si>
    <t xml:space="preserve"> RAK12021 RGB sensor</t>
  </si>
  <si>
    <t>I2C Address: 0x29</t>
  </si>
  <si>
    <t>SENSOR_INT</t>
  </si>
  <si>
    <t>I2C ADDR: 0x3A</t>
  </si>
  <si>
    <t>TFT RS</t>
  </si>
  <si>
    <t>Button Interrupt</t>
  </si>
  <si>
    <t>TFT Reset</t>
  </si>
  <si>
    <t>Touch screen</t>
  </si>
  <si>
    <t>TFT SPI</t>
  </si>
  <si>
    <t>RAK18003 - Audio Interposer</t>
  </si>
  <si>
    <t>Connect to Amp/DSP Connector</t>
  </si>
  <si>
    <t>IOEX_INT</t>
  </si>
  <si>
    <t>PDM1_DATA</t>
  </si>
  <si>
    <t>PDM1_CLK</t>
  </si>
  <si>
    <t>RAK18003 - WisBlock Audio Interposer</t>
  </si>
  <si>
    <t>RAK13600 WisBlock Ethernet Module</t>
  </si>
  <si>
    <t>RAK13800</t>
  </si>
  <si>
    <t>INTn</t>
  </si>
  <si>
    <t>RAK15003</t>
  </si>
  <si>
    <t>I2C ADDR: 0x56</t>
  </si>
  <si>
    <t>RAK15003 WisBlock 32kB FRAM Module</t>
  </si>
  <si>
    <t>RAK15004</t>
  </si>
  <si>
    <t>RAK15004 WisBlock 64kB FRAM Module</t>
  </si>
  <si>
    <t>RAK15005</t>
  </si>
  <si>
    <t>RAK15005 WisBlock 128kB FRAM Module</t>
  </si>
  <si>
    <t>RAK15006</t>
  </si>
  <si>
    <t>RAK15006 WisBlock 512kB FRAM Module</t>
  </si>
  <si>
    <t>RAK15007</t>
  </si>
  <si>
    <t>RAK15007 WisBlock 2MB FRAM Module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</si>
</sst>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1"/>
      <name val="Calibri"/>
      <family val="2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5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2" xfId="0" applyBorder="1"/>
    <xf numFmtId="0" fontId="0" fillId="4" borderId="1" xfId="0" applyFill="1" applyBorder="1"/>
    <xf numFmtId="0" fontId="0" fillId="4" borderId="0" xfId="0" applyFill="1"/>
    <xf numFmtId="0" fontId="0" fillId="3" borderId="0" xfId="0" applyFill="1"/>
    <xf numFmtId="49" fontId="0" fillId="0" borderId="0" xfId="0" applyNumberFormat="1"/>
    <xf numFmtId="0" fontId="0" fillId="0" borderId="3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6" borderId="0" xfId="0" applyFill="1"/>
    <xf numFmtId="0" fontId="2" fillId="5" borderId="0" xfId="1" applyAlignment="1"/>
    <xf numFmtId="0" fontId="0" fillId="8" borderId="0" xfId="0" applyFill="1"/>
    <xf numFmtId="0" fontId="0" fillId="0" borderId="7" xfId="0" applyBorder="1"/>
    <xf numFmtId="1" fontId="0" fillId="0" borderId="0" xfId="0" applyNumberFormat="1"/>
    <xf numFmtId="0" fontId="0" fillId="3" borderId="7" xfId="0" applyFill="1" applyBorder="1"/>
    <xf numFmtId="0" fontId="0" fillId="6" borderId="0" xfId="0" applyFill="1" applyAlignment="1">
      <alignment horizontal="center"/>
    </xf>
    <xf numFmtId="0" fontId="0" fillId="0" borderId="0" xfId="0"/>
    <xf numFmtId="0" fontId="0" fillId="7" borderId="4" xfId="0" applyFill="1" applyBorder="1"/>
    <xf numFmtId="0" fontId="0" fillId="7" borderId="5" xfId="0" applyFill="1" applyBorder="1"/>
    <xf numFmtId="0" fontId="0" fillId="7" borderId="6" xfId="0" applyFill="1" applyBorder="1"/>
    <xf numFmtId="0" fontId="0" fillId="0" borderId="1" xfId="0" applyBorder="1"/>
  </cellXfs>
  <cellStyles count="2">
    <cellStyle name="60% - Accent1" xfId="1" builtinId="32"/>
    <cellStyle name="Normal" xfId="0" builtinId="0"/>
  </cellStyles>
  <dxfs count="90"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strike val="0"/>
      </font>
      <fill>
        <patternFill patternType="solid"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strike val="0"/>
      </font>
      <fill>
        <patternFill patternType="solid"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strike val="0"/>
      </font>
      <fill>
        <patternFill patternType="solid"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strike val="0"/>
      </font>
      <fill>
        <patternFill patternType="solid"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strike val="0"/>
      </font>
      <fill>
        <patternFill patternType="solid"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strike val="0"/>
      </font>
      <fill>
        <patternFill patternType="solid"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strike val="0"/>
      </font>
      <fill>
        <patternFill patternType="solid"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strike val="0"/>
      </font>
      <fill>
        <patternFill patternType="solid"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strike val="0"/>
      </font>
      <fill>
        <patternFill patternType="solid"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strike val="0"/>
      </font>
      <fill>
        <patternFill patternType="solid">
          <bgColor theme="2" tint="-9.9948118533890809E-2"/>
        </patternFill>
      </fill>
    </dxf>
  </dxfs>
  <tableStyles count="1" defaultTableStyle="TableStyleMedium2" defaultPivotStyle="PivotStyleLight16">
    <tableStyle name="Invisible" pivot="0" table="0" count="0" xr9:uid="{17852623-4988-49F4-9E46-0D7D182D6F7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26" fmlaLink="'model list'!$B$3" fmlaRange="'model list'!$B$5:$B$8" sel="1" val="0"/>
</file>

<file path=xl/ctrlProps/ctrlProp10.xml><?xml version="1.0" encoding="utf-8"?>
<formControlPr xmlns="http://schemas.microsoft.com/office/spreadsheetml/2009/9/main" objectType="Drop" dropStyle="combo" dx="26" fmlaLink="'model list'!$AD$3" fmlaRange="'model list'!$AD$5:$AD$36" sel="1" val="0"/>
</file>

<file path=xl/ctrlProps/ctrlProp2.xml><?xml version="1.0" encoding="utf-8"?>
<formControlPr xmlns="http://schemas.microsoft.com/office/spreadsheetml/2009/9/main" objectType="Drop" dropStyle="combo" dx="26" fmlaLink="'model list'!$E$3" fmlaRange="'model list'!$E$5:$E$42" sel="1" val="0"/>
</file>

<file path=xl/ctrlProps/ctrlProp3.xml><?xml version="1.0" encoding="utf-8"?>
<formControlPr xmlns="http://schemas.microsoft.com/office/spreadsheetml/2009/9/main" objectType="Drop" dropStyle="combo" dx="26" fmlaLink="'model list'!$H$3" fmlaRange="'model list'!$H$5:$H$65" sel="2" val="0"/>
</file>

<file path=xl/ctrlProps/ctrlProp4.xml><?xml version="1.0" encoding="utf-8"?>
<formControlPr xmlns="http://schemas.microsoft.com/office/spreadsheetml/2009/9/main" objectType="Drop" dropStyle="combo" dx="26" fmlaLink="'model list'!$O$3" fmlaRange="'model list'!$O$5:$O$36" sel="1" val="0"/>
</file>

<file path=xl/ctrlProps/ctrlProp5.xml><?xml version="1.0" encoding="utf-8"?>
<formControlPr xmlns="http://schemas.microsoft.com/office/spreadsheetml/2009/9/main" objectType="Drop" dropStyle="combo" dx="26" fmlaLink="'model list'!$R$3" fmlaRange="'model list'!$R$5:$R$36" sel="29" val="23"/>
</file>

<file path=xl/ctrlProps/ctrlProp6.xml><?xml version="1.0" encoding="utf-8"?>
<formControlPr xmlns="http://schemas.microsoft.com/office/spreadsheetml/2009/9/main" objectType="Drop" dropStyle="combo" dx="26" fmlaLink="'model list'!$X$3" fmlaRange="'model list'!$X$5:$X$36" sel="5" val="0"/>
</file>

<file path=xl/ctrlProps/ctrlProp7.xml><?xml version="1.0" encoding="utf-8"?>
<formControlPr xmlns="http://schemas.microsoft.com/office/spreadsheetml/2009/9/main" objectType="Drop" dropStyle="combo" dx="26" fmlaLink="'model list'!$U$3" fmlaRange="'model list'!$U$5:$U$36" sel="30" val="23"/>
</file>

<file path=xl/ctrlProps/ctrlProp8.xml><?xml version="1.0" encoding="utf-8"?>
<formControlPr xmlns="http://schemas.microsoft.com/office/spreadsheetml/2009/9/main" objectType="Drop" dropStyle="combo" dx="26" fmlaLink="'model list'!$K$3" fmlaRange="'model list'!$K$5:$K$65" sel="1" val="0"/>
</file>

<file path=xl/ctrlProps/ctrlProp9.xml><?xml version="1.0" encoding="utf-8"?>
<formControlPr xmlns="http://schemas.microsoft.com/office/spreadsheetml/2009/9/main" objectType="Drop" dropStyle="combo" dx="26" fmlaLink="'model list'!$AA$3" fmlaRange="'model list'!$AA$5:$AA$36" sel="21" val="19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</xdr:row>
          <xdr:rowOff>0</xdr:rowOff>
        </xdr:from>
        <xdr:to>
          <xdr:col>2</xdr:col>
          <xdr:colOff>1181100</xdr:colOff>
          <xdr:row>2</xdr:row>
          <xdr:rowOff>9525</xdr:rowOff>
        </xdr:to>
        <xdr:sp macro="" textlink="">
          <xdr:nvSpPr>
            <xdr:cNvPr id="1025" name="Drop Down 1" descr="f&#10;fd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</xdr:row>
          <xdr:rowOff>19050</xdr:rowOff>
        </xdr:from>
        <xdr:to>
          <xdr:col>2</xdr:col>
          <xdr:colOff>638175</xdr:colOff>
          <xdr:row>4</xdr:row>
          <xdr:rowOff>28575</xdr:rowOff>
        </xdr:to>
        <xdr:sp macro="" textlink="">
          <xdr:nvSpPr>
            <xdr:cNvPr id="1031" name="Drop Down 7" descr="f&#10;fd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5</xdr:row>
          <xdr:rowOff>0</xdr:rowOff>
        </xdr:from>
        <xdr:to>
          <xdr:col>2</xdr:col>
          <xdr:colOff>638175</xdr:colOff>
          <xdr:row>6</xdr:row>
          <xdr:rowOff>9525</xdr:rowOff>
        </xdr:to>
        <xdr:sp macro="" textlink="">
          <xdr:nvSpPr>
            <xdr:cNvPr id="1032" name="Drop Down 8" descr="f&#10;fd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7</xdr:row>
          <xdr:rowOff>19050</xdr:rowOff>
        </xdr:from>
        <xdr:to>
          <xdr:col>2</xdr:col>
          <xdr:colOff>638175</xdr:colOff>
          <xdr:row>8</xdr:row>
          <xdr:rowOff>28575</xdr:rowOff>
        </xdr:to>
        <xdr:sp macro="" textlink="">
          <xdr:nvSpPr>
            <xdr:cNvPr id="1033" name="Drop Down 9" descr="f&#10;fd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1190625</xdr:colOff>
          <xdr:row>6</xdr:row>
          <xdr:rowOff>257175</xdr:rowOff>
        </xdr:from>
        <xdr:to>
          <xdr:col>3</xdr:col>
          <xdr:colOff>819150</xdr:colOff>
          <xdr:row>8</xdr:row>
          <xdr:rowOff>0</xdr:rowOff>
        </xdr:to>
        <xdr:sp macro="" textlink="">
          <xdr:nvSpPr>
            <xdr:cNvPr id="1034" name="Drop Down 10" descr="f&#10;fd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</xdr:row>
          <xdr:rowOff>257175</xdr:rowOff>
        </xdr:from>
        <xdr:to>
          <xdr:col>9</xdr:col>
          <xdr:colOff>19050</xdr:colOff>
          <xdr:row>8</xdr:row>
          <xdr:rowOff>0</xdr:rowOff>
        </xdr:to>
        <xdr:sp macro="" textlink="">
          <xdr:nvSpPr>
            <xdr:cNvPr id="1035" name="Drop Down 11" descr="f&#10;fd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6</xdr:row>
          <xdr:rowOff>257175</xdr:rowOff>
        </xdr:from>
        <xdr:to>
          <xdr:col>5</xdr:col>
          <xdr:colOff>342900</xdr:colOff>
          <xdr:row>8</xdr:row>
          <xdr:rowOff>0</xdr:rowOff>
        </xdr:to>
        <xdr:sp macro="" textlink="">
          <xdr:nvSpPr>
            <xdr:cNvPr id="1036" name="Drop Down 12" descr="f&#10;fd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41910</xdr:colOff>
      <xdr:row>6</xdr:row>
      <xdr:rowOff>40005</xdr:rowOff>
    </xdr:from>
    <xdr:ext cx="584455" cy="264560"/>
    <xdr:sp macro="" textlink="">
      <xdr:nvSpPr>
        <xdr:cNvPr id="2" name="文本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32510" y="1640205"/>
          <a:ext cx="58445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CN" sz="1100"/>
            <a:t>SLOT</a:t>
          </a:r>
          <a:r>
            <a:rPr lang="en-US" altLang="zh-CN" sz="1100" baseline="0"/>
            <a:t> A</a:t>
          </a:r>
        </a:p>
      </xdr:txBody>
    </xdr:sp>
    <xdr:clientData/>
  </xdr:oneCellAnchor>
  <xdr:oneCellAnchor>
    <xdr:from>
      <xdr:col>2</xdr:col>
      <xdr:colOff>1123950</xdr:colOff>
      <xdr:row>6</xdr:row>
      <xdr:rowOff>38100</xdr:rowOff>
    </xdr:from>
    <xdr:ext cx="584455" cy="264560"/>
    <xdr:sp macro="" textlink="">
      <xdr:nvSpPr>
        <xdr:cNvPr id="10" name="文本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914650" y="1638300"/>
          <a:ext cx="58445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CN" sz="1100"/>
            <a:t>SLOT</a:t>
          </a:r>
          <a:r>
            <a:rPr lang="en-US" altLang="zh-CN" sz="1100" baseline="0"/>
            <a:t> B</a:t>
          </a:r>
        </a:p>
      </xdr:txBody>
    </xdr:sp>
    <xdr:clientData/>
  </xdr:oneCellAnchor>
  <xdr:oneCellAnchor>
    <xdr:from>
      <xdr:col>4</xdr:col>
      <xdr:colOff>152400</xdr:colOff>
      <xdr:row>6</xdr:row>
      <xdr:rowOff>38100</xdr:rowOff>
    </xdr:from>
    <xdr:ext cx="584455" cy="264560"/>
    <xdr:sp macro="" textlink="">
      <xdr:nvSpPr>
        <xdr:cNvPr id="11" name="文本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953000" y="1638300"/>
          <a:ext cx="58445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CN" sz="1100"/>
            <a:t>SLOT</a:t>
          </a:r>
          <a:r>
            <a:rPr lang="en-US" altLang="zh-CN" sz="1100" baseline="0"/>
            <a:t> C</a:t>
          </a:r>
        </a:p>
      </xdr:txBody>
    </xdr:sp>
    <xdr:clientData/>
  </xdr:oneCellAnchor>
  <xdr:oneCellAnchor>
    <xdr:from>
      <xdr:col>7</xdr:col>
      <xdr:colOff>619125</xdr:colOff>
      <xdr:row>6</xdr:row>
      <xdr:rowOff>47625</xdr:rowOff>
    </xdr:from>
    <xdr:ext cx="584455" cy="264560"/>
    <xdr:sp macro="" textlink="">
      <xdr:nvSpPr>
        <xdr:cNvPr id="12" name="文本框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800850" y="1647825"/>
          <a:ext cx="58445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CN" sz="1100"/>
            <a:t>SLOT</a:t>
          </a:r>
          <a:r>
            <a:rPr lang="en-US" altLang="zh-CN" sz="1100" baseline="0"/>
            <a:t> D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1200150</xdr:colOff>
          <xdr:row>4</xdr:row>
          <xdr:rowOff>257175</xdr:rowOff>
        </xdr:from>
        <xdr:to>
          <xdr:col>3</xdr:col>
          <xdr:colOff>942975</xdr:colOff>
          <xdr:row>6</xdr:row>
          <xdr:rowOff>0</xdr:rowOff>
        </xdr:to>
        <xdr:sp macro="" textlink="">
          <xdr:nvSpPr>
            <xdr:cNvPr id="1039" name="Drop Down 15" descr="f&#10;fd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41910</xdr:colOff>
      <xdr:row>4</xdr:row>
      <xdr:rowOff>38100</xdr:rowOff>
    </xdr:from>
    <xdr:ext cx="584455" cy="264560"/>
    <xdr:sp macro="" textlink="">
      <xdr:nvSpPr>
        <xdr:cNvPr id="16" name="文本框 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032510" y="1104900"/>
          <a:ext cx="58445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CN" sz="1100"/>
            <a:t>SLOT</a:t>
          </a:r>
          <a:r>
            <a:rPr lang="en-US" altLang="zh-CN" sz="1100" baseline="0"/>
            <a:t> 1</a:t>
          </a:r>
        </a:p>
      </xdr:txBody>
    </xdr:sp>
    <xdr:clientData/>
  </xdr:oneCellAnchor>
  <xdr:oneCellAnchor>
    <xdr:from>
      <xdr:col>2</xdr:col>
      <xdr:colOff>1123950</xdr:colOff>
      <xdr:row>4</xdr:row>
      <xdr:rowOff>30480</xdr:rowOff>
    </xdr:from>
    <xdr:ext cx="584455" cy="264560"/>
    <xdr:sp macro="" textlink="">
      <xdr:nvSpPr>
        <xdr:cNvPr id="17" name="文本框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724150" y="1097280"/>
          <a:ext cx="58445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CN" sz="1100"/>
            <a:t>SLOT</a:t>
          </a:r>
          <a:r>
            <a:rPr lang="en-US" altLang="zh-CN" sz="1100" baseline="0"/>
            <a:t> 2</a:t>
          </a:r>
        </a:p>
      </xdr:txBody>
    </xdr:sp>
    <xdr:clientData/>
  </xdr:oneCellAnchor>
  <xdr:oneCellAnchor>
    <xdr:from>
      <xdr:col>9</xdr:col>
      <xdr:colOff>160020</xdr:colOff>
      <xdr:row>6</xdr:row>
      <xdr:rowOff>15240</xdr:rowOff>
    </xdr:from>
    <xdr:ext cx="571695" cy="264560"/>
    <xdr:sp macro="" textlink="">
      <xdr:nvSpPr>
        <xdr:cNvPr id="18" name="文本框 1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879080" y="1615440"/>
          <a:ext cx="57169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CN" sz="1100"/>
            <a:t>SLOT</a:t>
          </a:r>
          <a:r>
            <a:rPr lang="en-US" altLang="zh-CN" sz="1100" baseline="0"/>
            <a:t> E</a:t>
          </a:r>
        </a:p>
      </xdr:txBody>
    </xdr:sp>
    <xdr:clientData/>
  </xdr:oneCellAnchor>
  <xdr:oneCellAnchor>
    <xdr:from>
      <xdr:col>12</xdr:col>
      <xdr:colOff>62865</xdr:colOff>
      <xdr:row>6</xdr:row>
      <xdr:rowOff>24765</xdr:rowOff>
    </xdr:from>
    <xdr:ext cx="584455" cy="264560"/>
    <xdr:sp macro="" textlink="">
      <xdr:nvSpPr>
        <xdr:cNvPr id="19" name="文本框 1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580245" y="1624965"/>
          <a:ext cx="58445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CN" sz="1100"/>
            <a:t>SLOT</a:t>
          </a:r>
          <a:r>
            <a:rPr lang="en-US" altLang="zh-CN" sz="1100" baseline="0"/>
            <a:t> F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6</xdr:row>
          <xdr:rowOff>228600</xdr:rowOff>
        </xdr:from>
        <xdr:to>
          <xdr:col>10</xdr:col>
          <xdr:colOff>466725</xdr:colOff>
          <xdr:row>7</xdr:row>
          <xdr:rowOff>238125</xdr:rowOff>
        </xdr:to>
        <xdr:sp macro="" textlink="">
          <xdr:nvSpPr>
            <xdr:cNvPr id="1041" name="Drop Down 17" descr="f&#10;fd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752475</xdr:colOff>
          <xdr:row>6</xdr:row>
          <xdr:rowOff>228600</xdr:rowOff>
        </xdr:from>
        <xdr:to>
          <xdr:col>13</xdr:col>
          <xdr:colOff>171450</xdr:colOff>
          <xdr:row>7</xdr:row>
          <xdr:rowOff>238125</xdr:rowOff>
        </xdr:to>
        <xdr:sp macro="" textlink="">
          <xdr:nvSpPr>
            <xdr:cNvPr id="1042" name="Drop Down 18" descr="f&#10;fd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V70"/>
  <sheetViews>
    <sheetView tabSelected="1" zoomScale="85" zoomScaleNormal="85" workbookViewId="0">
      <selection activeCell="D13" sqref="D13"/>
    </sheetView>
  </sheetViews>
  <sheetFormatPr defaultRowHeight="15"/>
  <cols>
    <col min="1" max="1" width="14.42578125" customWidth="1"/>
    <col min="3" max="3" width="20" customWidth="1"/>
    <col min="4" max="4" width="14.7109375" customWidth="1"/>
    <col min="5" max="5" width="14" customWidth="1"/>
    <col min="6" max="6" width="5.7109375" customWidth="1"/>
    <col min="7" max="7" width="4.140625" customWidth="1"/>
    <col min="9" max="9" width="17.85546875" customWidth="1"/>
    <col min="10" max="10" width="12.28515625" customWidth="1"/>
    <col min="11" max="11" width="13.85546875" customWidth="1"/>
    <col min="12" max="12" width="10.42578125" customWidth="1"/>
    <col min="13" max="13" width="1.5703125" customWidth="1"/>
    <col min="14" max="14" width="7.140625" customWidth="1"/>
    <col min="15" max="15" width="16.85546875" customWidth="1"/>
    <col min="16" max="16" width="12.140625" customWidth="1"/>
    <col min="17" max="17" width="11.140625" customWidth="1"/>
    <col min="18" max="18" width="0.7109375" customWidth="1"/>
    <col min="19" max="19" width="1.140625" customWidth="1"/>
    <col min="20" max="20" width="7.140625" customWidth="1"/>
    <col min="21" max="21" width="19.42578125" customWidth="1"/>
    <col min="22" max="22" width="12" customWidth="1"/>
    <col min="23" max="23" width="12.28515625" customWidth="1"/>
    <col min="24" max="24" width="0.42578125" customWidth="1"/>
    <col min="25" max="25" width="0.85546875" customWidth="1"/>
    <col min="26" max="26" width="7.140625" customWidth="1"/>
    <col min="27" max="27" width="14.28515625" customWidth="1"/>
    <col min="28" max="28" width="11.85546875" customWidth="1"/>
    <col min="29" max="29" width="12" customWidth="1"/>
    <col min="30" max="31" width="0.7109375" customWidth="1"/>
    <col min="32" max="32" width="7" customWidth="1"/>
    <col min="33" max="33" width="10.7109375" customWidth="1"/>
    <col min="34" max="34" width="11.7109375" customWidth="1"/>
    <col min="35" max="35" width="12.28515625" customWidth="1"/>
    <col min="36" max="37" width="0.7109375" customWidth="1"/>
    <col min="38" max="38" width="7.42578125" customWidth="1"/>
    <col min="39" max="39" width="11.7109375" customWidth="1"/>
    <col min="40" max="40" width="10.28515625" customWidth="1"/>
    <col min="41" max="41" width="16.7109375" customWidth="1"/>
    <col min="42" max="42" width="0.7109375" customWidth="1"/>
    <col min="43" max="43" width="0.85546875" customWidth="1"/>
    <col min="45" max="45" width="10.42578125" customWidth="1"/>
    <col min="46" max="46" width="10.7109375" customWidth="1"/>
    <col min="47" max="47" width="10.42578125" customWidth="1"/>
    <col min="48" max="48" width="1.140625" customWidth="1"/>
  </cols>
  <sheetData>
    <row r="1" spans="1:48" s="14" customFormat="1" ht="21" customHeight="1"/>
    <row r="2" spans="1:48" s="14" customFormat="1" ht="21" customHeight="1">
      <c r="A2" s="14" t="s">
        <v>140</v>
      </c>
    </row>
    <row r="3" spans="1:48" s="14" customFormat="1" ht="21" customHeight="1"/>
    <row r="4" spans="1:48" s="14" customFormat="1" ht="21" customHeight="1">
      <c r="A4" s="14" t="s">
        <v>141</v>
      </c>
    </row>
    <row r="5" spans="1:48" s="14" customFormat="1" ht="21" customHeight="1"/>
    <row r="6" spans="1:48" s="14" customFormat="1" ht="21" customHeight="1">
      <c r="A6" s="14" t="s">
        <v>231</v>
      </c>
    </row>
    <row r="7" spans="1:48" s="14" customFormat="1" ht="21" customHeight="1"/>
    <row r="8" spans="1:48" s="14" customFormat="1" ht="21" customHeight="1">
      <c r="A8" s="14" t="s">
        <v>142</v>
      </c>
    </row>
    <row r="9" spans="1:48" s="14" customFormat="1" ht="21" customHeight="1"/>
    <row r="11" spans="1:48">
      <c r="B11" s="23" t="s">
        <v>389</v>
      </c>
      <c r="C11" s="23"/>
      <c r="D11" s="23"/>
      <c r="E11" s="23"/>
      <c r="H11" s="23" t="s">
        <v>390</v>
      </c>
      <c r="I11" s="23"/>
      <c r="J11" s="23"/>
      <c r="K11" s="23"/>
      <c r="N11" s="23" t="s">
        <v>121</v>
      </c>
      <c r="O11" s="23"/>
      <c r="P11" s="23"/>
      <c r="Q11" s="23"/>
      <c r="T11" s="23" t="s">
        <v>130</v>
      </c>
      <c r="U11" s="23"/>
      <c r="V11" s="23"/>
      <c r="W11" s="23"/>
      <c r="Z11" s="23" t="s">
        <v>131</v>
      </c>
      <c r="AA11" s="23"/>
      <c r="AB11" s="23"/>
      <c r="AC11" s="23"/>
      <c r="AF11" s="23" t="s">
        <v>132</v>
      </c>
      <c r="AG11" s="23"/>
      <c r="AH11" s="23"/>
      <c r="AI11" s="23"/>
      <c r="AL11" s="23" t="s">
        <v>393</v>
      </c>
      <c r="AM11" s="23"/>
      <c r="AN11" s="23"/>
      <c r="AO11" s="23"/>
      <c r="AR11" s="23" t="s">
        <v>394</v>
      </c>
      <c r="AS11" s="23"/>
      <c r="AT11" s="23"/>
      <c r="AU11" s="23"/>
    </row>
    <row r="12" spans="1:48">
      <c r="B12" s="20" t="str">
        <f ca="1">INDIRECT('model list'!I3&amp;"!C45")</f>
        <v>RAK5801 WisBlock 4-20mA Interface Module</v>
      </c>
      <c r="C12" s="21"/>
      <c r="D12" s="21"/>
      <c r="E12" s="22"/>
      <c r="H12" s="20" t="e">
        <f ca="1">INDIRECT('model list'!L3&amp;"!C45")</f>
        <v>#REF!</v>
      </c>
      <c r="I12" s="21"/>
      <c r="J12" s="21"/>
      <c r="K12" s="22"/>
      <c r="N12" s="20" t="e">
        <f ca="1">INDIRECT('model list'!P3&amp;"!C29")</f>
        <v>#REF!</v>
      </c>
      <c r="O12" s="21"/>
      <c r="P12" s="21"/>
      <c r="Q12" s="22"/>
      <c r="T12" s="20" t="str">
        <f ca="1">INDIRECT('model list'!S3&amp;"!J29")</f>
        <v>RAK15006 WisBlock 512kB FRAM Module</v>
      </c>
      <c r="U12" s="21"/>
      <c r="V12" s="21"/>
      <c r="W12" s="22"/>
      <c r="Z12" s="20" t="str">
        <f ca="1">INDIRECT('model list'!V3&amp;"!Q29")</f>
        <v>RAK15007 WisBlock 2MB FRAM Module</v>
      </c>
      <c r="AA12" s="21"/>
      <c r="AB12" s="21"/>
      <c r="AC12" s="22"/>
      <c r="AF12" s="20" t="str">
        <f ca="1">INDIRECT('model list'!Y3&amp;"!X29")</f>
        <v>RAK1904 WisBlock 3-axis Acceleration Sensor</v>
      </c>
      <c r="AG12" s="21"/>
      <c r="AH12" s="21"/>
      <c r="AI12" s="22"/>
      <c r="AL12" s="20" t="str">
        <f ca="1">INDIRECT('model list'!AB3&amp;"!AE29")</f>
        <v>Slot Not Available</v>
      </c>
      <c r="AM12" s="21"/>
      <c r="AN12" s="21"/>
      <c r="AO12" s="22"/>
      <c r="AR12" s="20" t="str">
        <f ca="1">INDIRECT('model list'!AE3&amp;"!AL29")</f>
        <v>Slot Not Available</v>
      </c>
      <c r="AS12" s="21"/>
      <c r="AT12" s="21"/>
      <c r="AU12" s="22"/>
    </row>
    <row r="13" spans="1:48" ht="43.15" customHeight="1">
      <c r="B13" s="1"/>
      <c r="C13" s="10" t="str">
        <f>"Function on "&amp;'model list'!I3</f>
        <v>Function on RAK5801</v>
      </c>
      <c r="D13" s="10" t="str">
        <f>"IO name on "&amp;'model list'!C3</f>
        <v>IO name on RAK19007/RAK19010</v>
      </c>
      <c r="E13" s="10" t="str">
        <f>"Pin name of MCU on "&amp;'model list'!F3</f>
        <v>Pin name of MCU on RAK4631</v>
      </c>
      <c r="F13" s="11"/>
      <c r="G13" s="11"/>
      <c r="H13" s="1"/>
      <c r="I13" s="10" t="str">
        <f>"Function on "&amp;'model list'!L3</f>
        <v>Function on NA IO</v>
      </c>
      <c r="J13" s="10" t="str">
        <f>"IO name on "&amp;'model list'!C3</f>
        <v>IO name on RAK19007/RAK19010</v>
      </c>
      <c r="K13" s="10" t="str">
        <f>"Pin name of MCU on "&amp;'model list'!F3</f>
        <v>Pin name of MCU on RAK4631</v>
      </c>
      <c r="L13" s="11"/>
      <c r="M13" s="11"/>
      <c r="N13" s="10"/>
      <c r="O13" s="10" t="str">
        <f>"Function on "&amp;'model list'!P3</f>
        <v>Function on NA</v>
      </c>
      <c r="P13" s="10" t="str">
        <f>"IO name on "&amp;'model list'!C3</f>
        <v>IO name on RAK19007/RAK19010</v>
      </c>
      <c r="Q13" s="10" t="str">
        <f>"Pin name of MCU on "&amp;'model list'!F3</f>
        <v>Pin name of MCU on RAK4631</v>
      </c>
      <c r="R13" s="11"/>
      <c r="S13" s="11"/>
      <c r="T13" s="10"/>
      <c r="U13" s="10" t="str">
        <f>"Function on "&amp;'model list'!S3</f>
        <v>Function on RAK15006</v>
      </c>
      <c r="V13" s="10" t="str">
        <f>"IO name on "&amp;'model list'!C3</f>
        <v>IO name on RAK19007/RAK19010</v>
      </c>
      <c r="W13" s="10" t="str">
        <f>"Pin name of MCU on "&amp;'model list'!F3</f>
        <v>Pin name of MCU on RAK4631</v>
      </c>
      <c r="X13" s="11"/>
      <c r="Y13" s="11"/>
      <c r="Z13" s="10"/>
      <c r="AA13" s="10" t="str">
        <f>"Function on "&amp;'model list'!V3</f>
        <v>Function on RAK15007</v>
      </c>
      <c r="AB13" s="10" t="str">
        <f>"IO name on "&amp;'model list'!C3</f>
        <v>IO name on RAK19007/RAK19010</v>
      </c>
      <c r="AC13" s="10" t="str">
        <f>"Pin name of MCU on "&amp;'model list'!F3</f>
        <v>Pin name of MCU on RAK4631</v>
      </c>
      <c r="AD13" s="11"/>
      <c r="AE13" s="11"/>
      <c r="AF13" s="10"/>
      <c r="AG13" s="10" t="str">
        <f>"Function on "&amp;'model list'!Y3</f>
        <v>Function on RAK1904</v>
      </c>
      <c r="AH13" s="10" t="str">
        <f>"IO name on "&amp;'model list'!C3</f>
        <v>IO name on RAK19007/RAK19010</v>
      </c>
      <c r="AI13" s="10" t="str">
        <f>"Pin name of MCU on "&amp;'model list'!F3</f>
        <v>Pin name of MCU on RAK4631</v>
      </c>
      <c r="AL13" s="10"/>
      <c r="AM13" s="10" t="str">
        <f>"Function on "&amp;'model list'!AB3</f>
        <v>Function on NA_SENS</v>
      </c>
      <c r="AN13" s="10" t="str">
        <f>"IO name on "&amp;'model list'!C3</f>
        <v>IO name on RAK19007/RAK19010</v>
      </c>
      <c r="AO13" s="10" t="str">
        <f>"Pin name of MCU on "&amp;'model list'!F3</f>
        <v>Pin name of MCU on RAK4631</v>
      </c>
      <c r="AP13" s="11"/>
      <c r="AQ13" s="11"/>
      <c r="AR13" s="10"/>
      <c r="AS13" s="10" t="str">
        <f>"Function on "&amp;'model list'!AE3</f>
        <v>Function on NA_SENS</v>
      </c>
      <c r="AT13" s="10" t="str">
        <f>"IO name on "&amp;'model list'!C3</f>
        <v>IO name on RAK19007/RAK19010</v>
      </c>
      <c r="AU13" s="10" t="str">
        <f>"Pin name of MCU on "&amp;'model list'!F3</f>
        <v>Pin name of MCU on RAK4631</v>
      </c>
    </row>
    <row r="14" spans="1:48">
      <c r="B14" s="3">
        <v>1</v>
      </c>
      <c r="C14" s="1" t="str">
        <f ca="1">VLOOKUP(B14,INDIRECT('model list'!I3&amp;"!C3:E43"),2,FALSE)</f>
        <v>A0</v>
      </c>
      <c r="D14" s="1" t="str">
        <f ca="1">VLOOKUP(B14,INDIRECT('model list'!I3&amp;"!C3:E43"),3,FALSE)</f>
        <v>IO4</v>
      </c>
      <c r="E14" s="1" t="str">
        <f ca="1">VLOOKUP(D14,INDIRECT('model list'!F3&amp;"!C4:D49"),2,FALSE)</f>
        <v>P0.04</v>
      </c>
      <c r="F14">
        <f ca="1">IF(COUNTIF($Q$14:$Q21,$E14),1,IF(COUNTIF($K$14:$K37,$E14),1,IF(COUNTIF($W$14:$W21,$E14),1,IF(COUNTIF($AC$14:$AC21,$E14),1,IF(COUNTIF($AI$14:$AI21,$E14),1,IF(COUNTIF($AO$14:$AO21,$E14),1,IF(COUNTIF($AU$14:$AU21,$E14),1,0)))))))</f>
        <v>0</v>
      </c>
      <c r="H14" s="3">
        <v>1</v>
      </c>
      <c r="I14" s="1" t="e">
        <f ca="1">VLOOKUP(H14,INDIRECT('model list'!L3&amp;"!C3:E43"),2,FALSE)</f>
        <v>#REF!</v>
      </c>
      <c r="J14" s="1" t="e">
        <f ca="1">VLOOKUP(H14,INDIRECT('model list'!L3&amp;"!C3:E43"),3,FALSE)</f>
        <v>#REF!</v>
      </c>
      <c r="K14" s="1" t="e">
        <f ca="1">VLOOKUP(J14,INDIRECT('model list'!F3&amp;"!C4:D49"),2,FALSE)</f>
        <v>#REF!</v>
      </c>
      <c r="L14" s="16">
        <f ca="1">IF(COUNTIF($Q$14:$Q21,$K14),1,IF(COUNTIF($E$14:$E37,$K14),1,IF(COUNTIF($W$14:$W21,$K14),1,IF(COUNTIF($AC$14:$AC21,$K14),1,IF(COUNTIF($AI$14:$AI21,$K14),1,IF(COUNTIF($AO$14:$AO21,$K14),1,IF(COUNTIF($AU$14:$AU21,$K14),1,0)))))))</f>
        <v>1</v>
      </c>
      <c r="N14" s="3">
        <v>1</v>
      </c>
      <c r="O14" s="1" t="e">
        <f ca="1">VLOOKUP(N14,INDIRECT('model list'!P3&amp;"!C3:E43"),2,FALSE)</f>
        <v>#REF!</v>
      </c>
      <c r="P14" s="1" t="e">
        <f ca="1">VLOOKUP(N14,INDIRECT('model list'!P3&amp;"!C3:E43"),3,FALSE)</f>
        <v>#REF!</v>
      </c>
      <c r="Q14" s="1" t="e">
        <f ca="1">VLOOKUP(P14,INDIRECT('model list'!F3&amp;"!C4:D49"),2,FALSE)</f>
        <v>#REF!</v>
      </c>
      <c r="R14">
        <f ca="1">IF(COUNTIF($E$14:$E37,$Q14),1,IF(COUNTIF($K$14:$K37,$Q14),1,IF(COUNTIF($W$14:$W21,$Q14),1,IF(COUNTIF($AC$14:$AC21,$Q14),1,IF(COUNTIF($AI$14:$AI21,$Q14),1,IF(COUNTIF($AO$14:$AO21,$Q14),1,IF(COUNTIF($AU$14:$AU21,$Q14),1,0)))))))</f>
        <v>1</v>
      </c>
      <c r="T14" s="3">
        <v>1</v>
      </c>
      <c r="U14" s="1" t="str">
        <f ca="1">VLOOKUP(T14,INDIRECT('model list'!S3&amp;"!J3:L43"),2,FALSE)</f>
        <v>SPI_CS</v>
      </c>
      <c r="V14" s="1" t="str">
        <f ca="1">VLOOKUP(T14,INDIRECT('model list'!S3&amp;"!J3:L43"),3,FALSE)</f>
        <v>SPI_CS</v>
      </c>
      <c r="W14" s="1" t="str">
        <f ca="1">VLOOKUP(V14,INDIRECT('model list'!F3&amp;"!C4:D49"),2,FALSE)</f>
        <v>P0.26</v>
      </c>
      <c r="X14">
        <f ca="1">IF(COUNTIF($E$14:$E37,$AC14),1,IF(COUNTIF($K$14:$K37,$AC14),1,IF(COUNTIF($Q$14:$Q21,$AC14),1,IF(COUNTIF($W$14:$W21,$AC14),1,IF(COUNTIF($AI$14:$AI21,$AC14),1,IF(COUNTIF($AO$14:$AO21,$AC14),1,IF(COUNTIF($AU$14:$AU21,$AC14),1,0)))))))</f>
        <v>1</v>
      </c>
      <c r="Z14" s="3">
        <v>1</v>
      </c>
      <c r="AA14" s="1" t="str">
        <f ca="1">VLOOKUP(Z14,INDIRECT('model list'!V3&amp;"!Q3:S43"),2,FALSE)</f>
        <v>SPI_CS</v>
      </c>
      <c r="AB14" s="1" t="str">
        <f ca="1">VLOOKUP(Z14,INDIRECT('model list'!V3&amp;"!Q3:S43"),3,FALSE)</f>
        <v>SPI_CS</v>
      </c>
      <c r="AC14" s="1" t="str">
        <f ca="1">VLOOKUP(AB14,INDIRECT('model list'!F3&amp;"!C4:D49"),2,FALSE)</f>
        <v>P0.26</v>
      </c>
      <c r="AD14">
        <f ca="1">IF(COUNTIF($E$14:$E37,$AC14),1,IF(COUNTIF($K$14:$K37,$AC14),1,IF(COUNTIF($Q$14:$Q21,$AC14),1,IF(COUNTIF($Q$14:$W21,$AC14),1,IF(COUNTIF($AI$14:$AI21,$AC14),1,IF(COUNTIF($AO$14:$AO21,$AC14),1,IF(COUNTIF($AU$14:$AU21,$AC14),1,0)))))))</f>
        <v>1</v>
      </c>
      <c r="AF14" s="3">
        <v>1</v>
      </c>
      <c r="AG14" s="1" t="str">
        <f ca="1">VLOOKUP(AF14,INDIRECT('model list'!Y3&amp;"!X3:Z43"),2,FALSE)</f>
        <v>I2C_SCL</v>
      </c>
      <c r="AH14" s="1" t="str">
        <f ca="1">VLOOKUP(AF14,INDIRECT('model list'!Y3&amp;"!X3:Z43"),3,FALSE)</f>
        <v>I2C1_SCL</v>
      </c>
      <c r="AI14" s="1" t="str">
        <f ca="1">VLOOKUP(AH14,INDIRECT('model list'!F3&amp;"!C4:D49"),2,FALSE)</f>
        <v>P0.14</v>
      </c>
      <c r="AJ14">
        <f ca="1">IF(COUNTIF($E$14:$E37,$AI14),1,IF(COUNTIF($K$14:$K37,$AI14),1,IF(COUNTIF($Q$14:$Q21,$AI14),1,IF(COUNTIF($W$14:$W21,$AI14),1,IF(COUNTIF($AC$14:$AC21,$AI14),1,IF(COUNTIF($AO$14:$AO21,$AI14),1,IF(COUNTIF($AU$14:$AU21,$AI14),1,0)))))))</f>
        <v>1</v>
      </c>
      <c r="AL14" s="3">
        <v>1</v>
      </c>
      <c r="AM14" s="1" t="e">
        <f ca="1">VLOOKUP(AL14,INDIRECT('model list'!AB3&amp;"!AE3:AG43"),2,FALSE)</f>
        <v>#N/A</v>
      </c>
      <c r="AN14" s="1" t="e">
        <f ca="1">VLOOKUP(AL14,INDIRECT('model list'!AB3&amp;"!AE3:AG43"),3,FALSE)</f>
        <v>#N/A</v>
      </c>
      <c r="AO14" s="1" t="e">
        <f ca="1">VLOOKUP(AN14,INDIRECT('model list'!F3&amp;"!C4:D49"),2,FALSE)</f>
        <v>#N/A</v>
      </c>
      <c r="AP14">
        <f ca="1">IF(COUNTIF($E$14:$E37,$AO14),1,IF(COUNTIF($K$14:$K37,$AO14),1,IF(COUNTIF($Q$14:$Q21,$AO14),1,IF(COUNTIF($W$14:$W21,$AO14),1,IF(COUNTIF($AC$14:$AC21,$AO14),1,IF(COUNTIF($AI$14:$AI21,$AO14),1,IF(COUNTIF($AU$14:$AU21,$AO14),1,0)))))))</f>
        <v>1</v>
      </c>
      <c r="AR14" s="3">
        <v>1</v>
      </c>
      <c r="AS14" s="1" t="e">
        <f ca="1">VLOOKUP(AR14,INDIRECT('model list'!AE3&amp;"!AL3:AN43"),2,FALSE)</f>
        <v>#N/A</v>
      </c>
      <c r="AT14" s="1" t="e">
        <f ca="1">VLOOKUP(AR14,INDIRECT('model list'!AE3&amp;"!AL3:AN43"),3,FALSE)</f>
        <v>#N/A</v>
      </c>
      <c r="AU14" s="1" t="e">
        <f ca="1">VLOOKUP(AT14,INDIRECT('model list'!F3&amp;"!C4:D49"),2,FALSE)</f>
        <v>#N/A</v>
      </c>
      <c r="AV14">
        <f ca="1">IF(COUNTIF($E$14:$E37,$AU14),1,IF(COUNTIF($K$14:$K37,$AU14),1,IF(COUNTIF($Q$14:$Q21,$AU14),1,IF(COUNTIF($W$14:$W21,$AU14),1,IF(COUNTIF($AC$14:$AC21,$AU14),1,IF(COUNTIF($AI$14:$AI21,$AU14),1,IF(COUNTIF($AO$14:$AO21,$AU14),1,0)))))))</f>
        <v>1</v>
      </c>
    </row>
    <row r="15" spans="1:48">
      <c r="B15" s="3">
        <v>2</v>
      </c>
      <c r="C15" s="1" t="str">
        <f ca="1">VLOOKUP(B15,INDIRECT('model list'!I3&amp;"!C3:E43"),2,FALSE)</f>
        <v>A1</v>
      </c>
      <c r="D15" s="1" t="str">
        <f ca="1">VLOOKUP(B15,INDIRECT('model list'!I3&amp;"!C3:E43"),3,FALSE)</f>
        <v>AIN1</v>
      </c>
      <c r="E15" s="1" t="str">
        <f ca="1">VLOOKUP(D15,INDIRECT('model list'!F3&amp;"!C4:D49"),2,FALSE)</f>
        <v>P0.31</v>
      </c>
      <c r="F15">
        <f ca="1">IF(COUNTIF($Q$14:$Q22,$E15),1,IF(COUNTIF($K$14:$K38,$E15),1,IF(COUNTIF($W$14:$W22,$E15),1,IF(COUNTIF($AC$14:$AC22,$E15),1,IF(COUNTIF($AI$14:$AI22,$E15),1,IF(COUNTIF($AO$14:$AO22,$E15),1,IF(COUNTIF($AU$14:$AU22,$E15),1,0)))))))</f>
        <v>0</v>
      </c>
      <c r="H15" s="3">
        <v>2</v>
      </c>
      <c r="I15" s="1" t="e">
        <f ca="1">VLOOKUP(H15,INDIRECT('model list'!L3&amp;"!C3:E43"),2,FALSE)</f>
        <v>#REF!</v>
      </c>
      <c r="J15" s="1" t="e">
        <f ca="1">VLOOKUP(H15,INDIRECT('model list'!L3&amp;"!C3:E43"),3,FALSE)</f>
        <v>#REF!</v>
      </c>
      <c r="K15" s="1" t="e">
        <f ca="1">VLOOKUP(J15,INDIRECT('model list'!F3&amp;"!C4:D49"),2,FALSE)</f>
        <v>#REF!</v>
      </c>
      <c r="L15" s="16">
        <f ca="1">IF(COUNTIF($Q$14:$Q22,$K15),1,IF(COUNTIF($E$14:$E38,$K15),1,IF(COUNTIF($W$14:$W22,$K15),1,IF(COUNTIF($AC$14:$AC22,$K15),1,IF(COUNTIF($AI$14:$AI22,$K15),1,IF(COUNTIF($AO$14:$AO22,$K15),1,IF(COUNTIF($AU$14:$AU22,$K15),1,0)))))))</f>
        <v>1</v>
      </c>
      <c r="N15" s="3">
        <v>2</v>
      </c>
      <c r="O15" s="1" t="e">
        <f ca="1">VLOOKUP(N15,INDIRECT('model list'!P4&amp;"!C3:E43"),2,FALSE)</f>
        <v>#REF!</v>
      </c>
      <c r="P15" s="1" t="e">
        <f ca="1">VLOOKUP(N15,INDIRECT('model list'!P4&amp;"!C3:E43"),3,FALSE)</f>
        <v>#REF!</v>
      </c>
      <c r="Q15" s="1" t="e">
        <f ca="1">VLOOKUP(P15,INDIRECT('model list'!F4&amp;"!C4:D49"),2,FALSE)</f>
        <v>#REF!</v>
      </c>
      <c r="R15">
        <f ca="1">IF(COUNTIF($E$14:$E38,$Q15),1,IF(COUNTIF($K$14:$K38,$Q15),1,IF(COUNTIF($W$14:$W22,$Q15),1,IF(COUNTIF($AC$14:$AC22,$Q15),1,IF(COUNTIF($AI$14:$AI22,$Q15),1,IF(COUNTIF($AO$14:$AO22,$Q15),1,IF(COUNTIF($AU$14:$AU22,$Q15),1,0)))))))</f>
        <v>1</v>
      </c>
      <c r="T15" s="3">
        <v>2</v>
      </c>
      <c r="U15" s="1" t="str">
        <f ca="1">VLOOKUP(T15,INDIRECT('model list'!S4&amp;"!J3:L43"),2,FALSE)</f>
        <v>SPI_CLK</v>
      </c>
      <c r="V15" s="1" t="str">
        <f ca="1">VLOOKUP(T15,INDIRECT('model list'!S4&amp;"!J3:L43"),3,FALSE)</f>
        <v>SPI_CLK</v>
      </c>
      <c r="W15" s="1" t="str">
        <f ca="1">VLOOKUP(V15,INDIRECT('model list'!F4&amp;"!C4:D49"),2,FALSE)</f>
        <v>P0.03</v>
      </c>
      <c r="X15">
        <f ca="1">IF(COUNTIF($E$14:$E38,$W15),1,IF(COUNTIF($K$14:$K38,$W15),1,IF(COUNTIF($Q$14:$Q22,$W15),1,IF(COUNTIF($AC$14:$AC22,$W15),1,IF(COUNTIF($AI$14:$AI22,$W15),1,IF(COUNTIF($AO$14:$AO22,$W15),1,IF(COUNTIF($AU$14:$AU22,$W15),1,0)))))))</f>
        <v>1</v>
      </c>
      <c r="Z15" s="3">
        <v>2</v>
      </c>
      <c r="AA15" s="1" t="str">
        <f ca="1">VLOOKUP(Z15,INDIRECT('model list'!V4&amp;"!Q3:S43"),2,FALSE)</f>
        <v>SPI_CLK</v>
      </c>
      <c r="AB15" s="1" t="str">
        <f ca="1">VLOOKUP(Z15,INDIRECT('model list'!V4&amp;"!Q3:S43"),3,FALSE)</f>
        <v>SPI_CLK</v>
      </c>
      <c r="AC15" s="1" t="str">
        <f ca="1">VLOOKUP(AB15,INDIRECT('model list'!F4&amp;"!C4:D49"),2,FALSE)</f>
        <v>P0.03</v>
      </c>
      <c r="AD15">
        <f ca="1">IF(COUNTIF($E$14:$E38,$AC15),1,IF(COUNTIF($K$14:$K38,$AC15),1,IF(COUNTIF($Q$14:$Q22,$AC15),1,IF(COUNTIF($Q$14:$W22,$AC15),1,IF(COUNTIF($AI$14:$AI22,$AC15),1,IF(COUNTIF($AO$14:$AO22,$AC15),1,IF(COUNTIF($AU$14:$AU22,$AC15),1,0)))))))</f>
        <v>1</v>
      </c>
      <c r="AF15" s="3">
        <v>2</v>
      </c>
      <c r="AG15" s="1" t="str">
        <f ca="1">VLOOKUP(AF15,INDIRECT('model list'!Y4&amp;"!X3:Z43"),2,FALSE)</f>
        <v>I2C_SDA</v>
      </c>
      <c r="AH15" s="1" t="str">
        <f ca="1">VLOOKUP(AF15,INDIRECT('model list'!Y4&amp;"!X3:Z43"),3,FALSE)</f>
        <v>I2C1_SDA</v>
      </c>
      <c r="AI15" s="1" t="str">
        <f ca="1">VLOOKUP(AH15,INDIRECT('model list'!F4&amp;"!C4:D49"),2,FALSE)</f>
        <v>P0.13</v>
      </c>
      <c r="AJ15">
        <f ca="1">IF(COUNTIF($E$14:$E38,$AI15),1,IF(COUNTIF($K$14:$K38,$AI15),1,IF(COUNTIF($Q$14:$Q22,$AI15),1,IF(COUNTIF($W$14:$W22,$AI15),1,IF(COUNTIF($AC$14:$AC22,$AI15),1,IF(COUNTIF($AO$14:$AO22,$AI15),1,IF(COUNTIF($AU$14:$AU22,$AI15),1,0)))))))</f>
        <v>1</v>
      </c>
      <c r="AL15" s="3">
        <v>2</v>
      </c>
      <c r="AM15" s="1" t="e">
        <f ca="1">VLOOKUP(AL15,INDIRECT('model list'!AB4&amp;"!AE3:AG43"),2,FALSE)</f>
        <v>#N/A</v>
      </c>
      <c r="AN15" s="1" t="e">
        <f ca="1">VLOOKUP(AL15,INDIRECT('model list'!AB4&amp;"!AE3:AG43"),3,FALSE)</f>
        <v>#N/A</v>
      </c>
      <c r="AO15" s="1" t="e">
        <f ca="1">VLOOKUP(AN15,INDIRECT('model list'!F4&amp;"!C4:D49"),2,FALSE)</f>
        <v>#N/A</v>
      </c>
      <c r="AP15">
        <f ca="1">IF(COUNTIF($E$14:$E38,$AO15),1,IF(COUNTIF($K$14:$K38,$AO15),1,IF(COUNTIF($Q$14:$Q22,$AO15),1,IF(COUNTIF($W$14:$W22,$AO15),1,IF(COUNTIF($AC$14:$AC22,$AO15),1,IF(COUNTIF($AI$14:$AI22,$AO15),1,IF(COUNTIF($AU$14:$AU22,$AO15),1,0)))))))</f>
        <v>1</v>
      </c>
      <c r="AR15" s="3">
        <v>2</v>
      </c>
      <c r="AS15" s="1" t="e">
        <f ca="1">VLOOKUP(AR15,INDIRECT('model list'!AE4&amp;"!AL3:AN43"),2,FALSE)</f>
        <v>#N/A</v>
      </c>
      <c r="AT15" s="1" t="e">
        <f ca="1">VLOOKUP(AR15,INDIRECT('model list'!AE4&amp;"!AL3:AN43"),3,FALSE)</f>
        <v>#N/A</v>
      </c>
      <c r="AU15" s="1" t="e">
        <f ca="1">VLOOKUP(AT15,INDIRECT('model list'!F4&amp;"!C4:D49"),2,FALSE)</f>
        <v>#N/A</v>
      </c>
      <c r="AV15">
        <f ca="1">IF(COUNTIF($E$14:$E38,$AU15),1,IF(COUNTIF($K$14:$K38,$AU15),1,IF(COUNTIF($Q$14:$Q22,$AU15),1,IF(COUNTIF($W$14:$W22,$AU15),1,IF(COUNTIF($AC$14:$AC22,$AU15),1,IF(COUNTIF($AI$14:$AI22,$AU15),1,IF(COUNTIF($AO$14:$AO22,$AU15),1,0)))))))</f>
        <v>1</v>
      </c>
    </row>
    <row r="16" spans="1:48">
      <c r="B16" s="3">
        <v>3</v>
      </c>
      <c r="C16" s="1" t="str">
        <f ca="1">VLOOKUP(B16,INDIRECT('model list'!I3&amp;"!C3:E43"),2,FALSE)</f>
        <v>ENABLE</v>
      </c>
      <c r="D16" s="1" t="str">
        <f ca="1">VLOOKUP(B16,INDIRECT('model list'!I3&amp;"!C3:E43"),3,FALSE)</f>
        <v>IO1</v>
      </c>
      <c r="E16" s="1" t="str">
        <f ca="1">VLOOKUP(D16,INDIRECT('model list'!F3&amp;"!C4:D49"),2,FALSE)</f>
        <v>P0.17</v>
      </c>
      <c r="F16">
        <f ca="1">IF(COUNTIF($Q$14:$Q23,$E16),1,IF(COUNTIF($K$14:$K39,$E16),1,IF(COUNTIF($W$14:$W23,$E16),1,IF(COUNTIF($AC$14:$AC23,$E16),1,IF(COUNTIF($AI$14:$AI23,$E16),1,IF(COUNTIF($AO$14:$AO23,$E16),1,IF(COUNTIF($AU$14:$AU23,$E16),1,0)))))))</f>
        <v>0</v>
      </c>
      <c r="H16" s="3">
        <v>3</v>
      </c>
      <c r="I16" s="1" t="e">
        <f ca="1">VLOOKUP(H16,INDIRECT('model list'!L3&amp;"!C3:E43"),2,FALSE)</f>
        <v>#REF!</v>
      </c>
      <c r="J16" s="1" t="e">
        <f ca="1">VLOOKUP(H16,INDIRECT('model list'!L3&amp;"!C3:E43"),3,FALSE)</f>
        <v>#REF!</v>
      </c>
      <c r="K16" s="1" t="e">
        <f ca="1">VLOOKUP(J16,INDIRECT('model list'!F3&amp;"!C4:D49"),2,FALSE)</f>
        <v>#REF!</v>
      </c>
      <c r="L16" s="16">
        <f ca="1">IF(COUNTIF($Q$14:$Q23,$K16),1,IF(COUNTIF($E$14:$E39,$K16),1,IF(COUNTIF($W$14:$W23,$K16),1,IF(COUNTIF($AC$14:$AC23,$K16),1,IF(COUNTIF($AI$14:$AI23,$K16),1,IF(COUNTIF($AO$14:$AO23,$K16),1,IF(COUNTIF($AU$14:$AU23,$K16),1,0)))))))</f>
        <v>1</v>
      </c>
      <c r="N16" s="3">
        <v>3</v>
      </c>
      <c r="O16" s="1" t="e">
        <f ca="1">VLOOKUP(N16,INDIRECT('model list'!P5&amp;"!C3:E43"),2,FALSE)</f>
        <v>#REF!</v>
      </c>
      <c r="P16" s="1" t="e">
        <f ca="1">VLOOKUP(N16,INDIRECT('model list'!P5&amp;"!C3:E43"),3,FALSE)</f>
        <v>#REF!</v>
      </c>
      <c r="Q16" s="1" t="e">
        <f ca="1">VLOOKUP(P16,INDIRECT('model list'!F5&amp;"!C4:D49"),2,FALSE)</f>
        <v>#REF!</v>
      </c>
      <c r="R16">
        <f ca="1">IF(COUNTIF($E$14:$E39,$Q16),1,IF(COUNTIF($K$14:$K39,$Q16),1,IF(COUNTIF($W$14:$W23,$Q16),1,IF(COUNTIF($AC$14:$AC23,$Q16),1,IF(COUNTIF($AI$14:$AI23,$Q16),1,IF(COUNTIF($AO$14:$AO23,$Q16),1,IF(COUNTIF($AU$14:$AU23,$Q16),1,0)))))))</f>
        <v>1</v>
      </c>
      <c r="T16" s="3">
        <v>3</v>
      </c>
      <c r="U16" s="1" t="str">
        <f ca="1">VLOOKUP(T16,INDIRECT('model list'!S5&amp;"!J3:L43"),2,FALSE)</f>
        <v>SPI_MISO</v>
      </c>
      <c r="V16" s="1" t="str">
        <f ca="1">VLOOKUP(T16,INDIRECT('model list'!S5&amp;"!J3:L43"),3,FALSE)</f>
        <v>SPI_MISO</v>
      </c>
      <c r="W16" s="1" t="str">
        <f ca="1">VLOOKUP(V16,INDIRECT('model list'!F5&amp;"!C4:D49"),2,FALSE)</f>
        <v>P0.29</v>
      </c>
      <c r="X16">
        <f ca="1">IF(COUNTIF($E$14:$E39,$W16),1,IF(COUNTIF($K$14:$K39,$W16),1,IF(COUNTIF($Q$14:$Q23,$W16),1,IF(COUNTIF($AC$14:$AC23,$W16),1,IF(COUNTIF($AI$14:$AI23,$W16),1,IF(COUNTIF($AO$14:$AO23,$W16),1,IF(COUNTIF($AU$14:$AU23,$W16),1,0)))))))</f>
        <v>1</v>
      </c>
      <c r="Z16" s="3">
        <v>3</v>
      </c>
      <c r="AA16" s="1" t="str">
        <f ca="1">VLOOKUP(Z16,INDIRECT('model list'!V5&amp;"!Q3:S43"),2,FALSE)</f>
        <v>SPI_MISO</v>
      </c>
      <c r="AB16" s="1" t="str">
        <f ca="1">VLOOKUP(Z16,INDIRECT('model list'!V5&amp;"!Q3:S43"),3,FALSE)</f>
        <v>SPI_MISO</v>
      </c>
      <c r="AC16" s="1" t="str">
        <f ca="1">VLOOKUP(AB16,INDIRECT('model list'!F5&amp;"!C4:D49"),2,FALSE)</f>
        <v>P0.29</v>
      </c>
      <c r="AD16">
        <f ca="1">IF(COUNTIF($E$14:$E39,$AC16),1,IF(COUNTIF($K$14:$K39,$AC16),1,IF(COUNTIF($Q$14:$Q23,$AC16),1,IF(COUNTIF($Q$14:$W23,$AC16),1,IF(COUNTIF($AI$14:$AI23,$AC16),1,IF(COUNTIF($AO$14:$AO23,$AC16),1,IF(COUNTIF($AU$14:$AU23,$AC16),1,0)))))))</f>
        <v>1</v>
      </c>
      <c r="AF16" s="3">
        <v>3</v>
      </c>
      <c r="AG16" s="1" t="str">
        <f ca="1">VLOOKUP(AF16,INDIRECT('model list'!Y5&amp;"!X3:Z43"),2,FALSE)</f>
        <v>INT1</v>
      </c>
      <c r="AH16" s="1" t="str">
        <f ca="1">VLOOKUP(AF16,INDIRECT('model list'!Y5&amp;"!X3:Z43"),3,FALSE)</f>
        <v>IO5</v>
      </c>
      <c r="AI16" s="1" t="str">
        <f ca="1">VLOOKUP(AH16,INDIRECT('model list'!F5&amp;"!C4:D49"),2,FALSE)</f>
        <v>P0.09</v>
      </c>
      <c r="AJ16">
        <f ca="1">IF(COUNTIF($E$14:$E39,$AI16),1,IF(COUNTIF($K$14:$K39,$AI16),1,IF(COUNTIF($Q$14:$Q23,$AI16),1,IF(COUNTIF($W$14:$W23,$AI16),1,IF(COUNTIF($AC$14:$AC23,$AI16),1,IF(COUNTIF($AO$14:$AO23,$AI16),1,IF(COUNTIF($AU$14:$AU23,$AI16),1,0)))))))</f>
        <v>0</v>
      </c>
      <c r="AL16" s="3">
        <v>3</v>
      </c>
      <c r="AM16" s="1" t="e">
        <f ca="1">VLOOKUP(AL16,INDIRECT('model list'!AB5&amp;"!AE3:AG43"),2,FALSE)</f>
        <v>#N/A</v>
      </c>
      <c r="AN16" s="1" t="e">
        <f ca="1">VLOOKUP(AL16,INDIRECT('model list'!AB5&amp;"!AE3:AG43"),3,FALSE)</f>
        <v>#N/A</v>
      </c>
      <c r="AO16" s="1" t="e">
        <f ca="1">VLOOKUP(AN16,INDIRECT('model list'!F5&amp;"!C4:D49"),2,FALSE)</f>
        <v>#N/A</v>
      </c>
      <c r="AP16">
        <f ca="1">IF(COUNTIF($E$14:$E39,$AO16),1,IF(COUNTIF($K$14:$K39,$AO16),1,IF(COUNTIF($Q$14:$Q23,$AO16),1,IF(COUNTIF($W$14:$W23,$AO16),1,IF(COUNTIF($AC$14:$AC23,$AO16),1,IF(COUNTIF($AI$14:$AI23,$AO16),1,IF(COUNTIF($AU$14:$AU23,$AO16),1,0)))))))</f>
        <v>1</v>
      </c>
      <c r="AR16" s="3">
        <v>3</v>
      </c>
      <c r="AS16" s="1" t="e">
        <f ca="1">VLOOKUP(AR16,INDIRECT('model list'!AE5&amp;"!AL3:AN43"),2,FALSE)</f>
        <v>#N/A</v>
      </c>
      <c r="AT16" s="1" t="e">
        <f ca="1">VLOOKUP(AR16,INDIRECT('model list'!AE5&amp;"!AL3:AN43"),3,FALSE)</f>
        <v>#N/A</v>
      </c>
      <c r="AU16" s="1" t="e">
        <f ca="1">VLOOKUP(AT16,INDIRECT('model list'!F5&amp;"!C4:D49"),2,FALSE)</f>
        <v>#N/A</v>
      </c>
      <c r="AV16">
        <f ca="1">IF(COUNTIF($E$14:$E39,$AU16),1,IF(COUNTIF($K$14:$K39,$AU16),1,IF(COUNTIF($Q$14:$Q23,$AU16),1,IF(COUNTIF($W$14:$W23,$AU16),1,IF(COUNTIF($AC$14:$AC23,$AU16),1,IF(COUNTIF($AI$14:$AI23,$AU16),1,IF(COUNTIF($AO$14:$AO23,$AU16),1,0)))))))</f>
        <v>1</v>
      </c>
    </row>
    <row r="17" spans="2:48">
      <c r="B17" s="3">
        <v>4</v>
      </c>
      <c r="C17" s="1" t="str">
        <f ca="1">VLOOKUP(B17,INDIRECT('model list'!I3&amp;"!C3:E43"),2,FALSE)</f>
        <v>I2C_SDA</v>
      </c>
      <c r="D17" s="1" t="str">
        <f ca="1">VLOOKUP(B17,INDIRECT('model list'!I3&amp;"!C3:E43"),3,FALSE)</f>
        <v>I2C1_SDA</v>
      </c>
      <c r="E17" s="1" t="str">
        <f ca="1">VLOOKUP(D17,INDIRECT('model list'!F3&amp;"!C4:D49"),2,FALSE)</f>
        <v>P0.13</v>
      </c>
      <c r="F17">
        <f ca="1">IF(COUNTIF($Q$14:$Q24,$E17),1,IF(COUNTIF($K$14:$K40,$E17),1,IF(COUNTIF($W$14:$W24,$E17),1,IF(COUNTIF($AC$14:$AC24,$E17),1,IF(COUNTIF($AI$14:$AI24,$E17),1,IF(COUNTIF($AO$14:$AO24,$E17),1,IF(COUNTIF($AU$14:$AU24,$E17),1,0)))))))</f>
        <v>1</v>
      </c>
      <c r="H17" s="3">
        <v>4</v>
      </c>
      <c r="I17" s="1" t="e">
        <f ca="1">VLOOKUP(H17,INDIRECT('model list'!L3&amp;"!C3:E43"),2,FALSE)</f>
        <v>#REF!</v>
      </c>
      <c r="J17" s="1" t="e">
        <f ca="1">VLOOKUP(H17,INDIRECT('model list'!L3&amp;"!C3:E43"),3,FALSE)</f>
        <v>#REF!</v>
      </c>
      <c r="K17" s="1" t="e">
        <f ca="1">VLOOKUP(J17,INDIRECT('model list'!F3&amp;"!C4:D49"),2,FALSE)</f>
        <v>#REF!</v>
      </c>
      <c r="L17" s="16">
        <f ca="1">IF(COUNTIF($Q$14:$Q24,$K17),1,IF(COUNTIF($E$14:$E40,$K17),1,IF(COUNTIF($W$14:$W24,$K17),1,IF(COUNTIF($AC$14:$AC24,$K17),1,IF(COUNTIF($AI$14:$AI24,$K17),1,IF(COUNTIF($AO$14:$AO24,$K17),1,IF(COUNTIF($AU$14:$AU24,$K17),1,0)))))))</f>
        <v>1</v>
      </c>
      <c r="N17" s="3">
        <v>4</v>
      </c>
      <c r="O17" s="1" t="e">
        <f ca="1">VLOOKUP(N17,INDIRECT('model list'!P6&amp;"!C3:E43"),2,FALSE)</f>
        <v>#REF!</v>
      </c>
      <c r="P17" s="1" t="e">
        <f ca="1">VLOOKUP(N17,INDIRECT('model list'!P6&amp;"!C3:E43"),3,FALSE)</f>
        <v>#REF!</v>
      </c>
      <c r="Q17" s="1" t="e">
        <f ca="1">VLOOKUP(P17,INDIRECT('model list'!F6&amp;"!C4:D49"),2,FALSE)</f>
        <v>#REF!</v>
      </c>
      <c r="R17">
        <f ca="1">IF(COUNTIF($E$14:$E40,$Q17),1,IF(COUNTIF($K$14:$K40,$Q17),1,IF(COUNTIF($W$14:$W24,$Q17),1,IF(COUNTIF($AC$14:$AC24,$Q17),1,IF(COUNTIF($AI$14:$AI24,$Q17),1,IF(COUNTIF($AO$14:$AO24,$Q17),1,IF(COUNTIF($AU$14:$AU24,$Q17),1,0)))))))</f>
        <v>1</v>
      </c>
      <c r="T17" s="3">
        <v>4</v>
      </c>
      <c r="U17" s="1" t="str">
        <f ca="1">VLOOKUP(T17,INDIRECT('model list'!S6&amp;"!J3:L43"),2,FALSE)</f>
        <v>SPI_MOSI</v>
      </c>
      <c r="V17" s="1" t="str">
        <f ca="1">VLOOKUP(T17,INDIRECT('model list'!S6&amp;"!J3:L43"),3,FALSE)</f>
        <v>SPI_MOSI</v>
      </c>
      <c r="W17" s="1" t="str">
        <f ca="1">VLOOKUP(V17,INDIRECT('model list'!F6&amp;"!C4:D49"),2,FALSE)</f>
        <v>P0.30</v>
      </c>
      <c r="X17">
        <f ca="1">IF(COUNTIF($E$14:$E40,$W17),1,IF(COUNTIF($K$14:$K40,$W17),1,IF(COUNTIF($Q$14:$Q24,$W17),1,IF(COUNTIF($AC$14:$AC24,$W17),1,IF(COUNTIF($AI$14:$AI24,$W17),1,IF(COUNTIF($AO$14:$AO24,$W17),1,IF(COUNTIF($AU$14:$AU24,$W17),1,0)))))))</f>
        <v>1</v>
      </c>
      <c r="Z17" s="3">
        <v>4</v>
      </c>
      <c r="AA17" s="1" t="str">
        <f ca="1">VLOOKUP(Z17,INDIRECT('model list'!V6&amp;"!Q3:S43"),2,FALSE)</f>
        <v>SPI_MOSI</v>
      </c>
      <c r="AB17" s="1" t="str">
        <f ca="1">VLOOKUP(Z17,INDIRECT('model list'!V6&amp;"!Q3:S43"),3,FALSE)</f>
        <v>SPI_MOSI</v>
      </c>
      <c r="AC17" s="1" t="str">
        <f ca="1">VLOOKUP(AB17,INDIRECT('model list'!F6&amp;"!C4:D49"),2,FALSE)</f>
        <v>P0.30</v>
      </c>
      <c r="AD17">
        <f ca="1">IF(COUNTIF($E$14:$E40,$AC17),1,IF(COUNTIF($K$14:$K40,$AC17),1,IF(COUNTIF($Q$14:$Q24,$AC17),1,IF(COUNTIF($Q$14:$W24,$AC17),1,IF(COUNTIF($AI$14:$AI24,$AC17),1,IF(COUNTIF($AO$14:$AO24,$AC17),1,IF(COUNTIF($AU$14:$AU24,$AC17),1,0)))))))</f>
        <v>1</v>
      </c>
      <c r="AF17" s="3">
        <v>4</v>
      </c>
      <c r="AG17" s="1" t="str">
        <f ca="1">VLOOKUP(AF17,INDIRECT('model list'!Y6&amp;"!X3:Z43"),2,FALSE)</f>
        <v>INT2</v>
      </c>
      <c r="AH17" s="1" t="str">
        <f ca="1">VLOOKUP(AF17,INDIRECT('model list'!Y6&amp;"!X3:Z43"),3,FALSE)</f>
        <v>IO6</v>
      </c>
      <c r="AI17" s="1" t="str">
        <f ca="1">VLOOKUP(AH17,INDIRECT('model list'!F6&amp;"!C4:D49"),2,FALSE)</f>
        <v>P0.10</v>
      </c>
      <c r="AJ17">
        <f ca="1">IF(COUNTIF($E$14:$E40,$AI17),1,IF(COUNTIF($K$14:$K40,$AI17),1,IF(COUNTIF($Q$14:$Q24,$AI17),1,IF(COUNTIF($W$14:$W24,$AI17),1,IF(COUNTIF($AC$14:$AC24,$AI17),1,IF(COUNTIF($AO$14:$AO24,$AI17),1,IF(COUNTIF($AU$14:$AU24,$AI17),1,0)))))))</f>
        <v>0</v>
      </c>
      <c r="AL17" s="3">
        <v>4</v>
      </c>
      <c r="AM17" s="1" t="e">
        <f ca="1">VLOOKUP(AL17,INDIRECT('model list'!AB6&amp;"!AE3:AG43"),2,FALSE)</f>
        <v>#N/A</v>
      </c>
      <c r="AN17" s="1" t="e">
        <f ca="1">VLOOKUP(AL17,INDIRECT('model list'!AB6&amp;"!AE3:AG43"),3,FALSE)</f>
        <v>#N/A</v>
      </c>
      <c r="AO17" s="1" t="e">
        <f ca="1">VLOOKUP(AN17,INDIRECT('model list'!F6&amp;"!C4:D49"),2,FALSE)</f>
        <v>#N/A</v>
      </c>
      <c r="AP17">
        <f ca="1">IF(COUNTIF($E$14:$E40,$AO17),1,IF(COUNTIF($K$14:$K40,$AO17),1,IF(COUNTIF($Q$14:$Q24,$AO17),1,IF(COUNTIF($W$14:$W24,$AO17),1,IF(COUNTIF($AC$14:$AC24,$AO17),1,IF(COUNTIF($AI$14:$AI24,$AO17),1,IF(COUNTIF($AU$14:$AU24,$AO17),1,0)))))))</f>
        <v>1</v>
      </c>
      <c r="AR17" s="3">
        <v>4</v>
      </c>
      <c r="AS17" s="1" t="e">
        <f ca="1">VLOOKUP(AR17,INDIRECT('model list'!AE6&amp;"!AL3:AN43"),2,FALSE)</f>
        <v>#N/A</v>
      </c>
      <c r="AT17" s="1" t="e">
        <f ca="1">VLOOKUP(AR17,INDIRECT('model list'!AE6&amp;"!AL3:AN43"),3,FALSE)</f>
        <v>#N/A</v>
      </c>
      <c r="AU17" s="1" t="e">
        <f ca="1">VLOOKUP(AT17,INDIRECT('model list'!F6&amp;"!C4:D49"),2,FALSE)</f>
        <v>#N/A</v>
      </c>
      <c r="AV17">
        <f ca="1">IF(COUNTIF($E$14:$E40,$AU17),1,IF(COUNTIF($K$14:$K40,$AU17),1,IF(COUNTIF($Q$14:$Q24,$AU17),1,IF(COUNTIF($W$14:$W24,$AU17),1,IF(COUNTIF($AC$14:$AC24,$AU17),1,IF(COUNTIF($AI$14:$AI24,$AU17),1,IF(COUNTIF($AO$14:$AO24,$AU17),1,0)))))))</f>
        <v>1</v>
      </c>
    </row>
    <row r="18" spans="2:48">
      <c r="B18" s="3">
        <v>5</v>
      </c>
      <c r="C18" s="1" t="str">
        <f ca="1">VLOOKUP(B18,INDIRECT('model list'!I3&amp;"!C3:E43"),2,FALSE)</f>
        <v>I2C_SCL</v>
      </c>
      <c r="D18" s="1" t="str">
        <f ca="1">VLOOKUP(B18,INDIRECT('model list'!I3&amp;"!C3:E43"),3,FALSE)</f>
        <v>I2C1_SCL</v>
      </c>
      <c r="E18" s="1" t="str">
        <f ca="1">VLOOKUP(D18,INDIRECT('model list'!F3&amp;"!C4:D49"),2,FALSE)</f>
        <v>P0.14</v>
      </c>
      <c r="F18">
        <f ca="1">IF(COUNTIF($Q$14:$Q25,$E18),1,IF(COUNTIF($K$14:$K41,$E18),1,IF(COUNTIF($W$14:$W25,$E18),1,IF(COUNTIF($AC$14:$AC25,$E18),1,IF(COUNTIF($AI$14:$AI25,$E18),1,IF(COUNTIF($AO$14:$AO25,$E18),1,IF(COUNTIF($AU$14:$AU25,$E18),1,0)))))))</f>
        <v>1</v>
      </c>
      <c r="H18" s="3">
        <v>5</v>
      </c>
      <c r="I18" s="1" t="e">
        <f ca="1">VLOOKUP(H18,INDIRECT('model list'!L3&amp;"!C3:E43"),2,FALSE)</f>
        <v>#REF!</v>
      </c>
      <c r="J18" s="1" t="e">
        <f ca="1">VLOOKUP(H18,INDIRECT('model list'!L3&amp;"!C3:E43"),3,FALSE)</f>
        <v>#REF!</v>
      </c>
      <c r="K18" s="1" t="e">
        <f ca="1">VLOOKUP(J18,INDIRECT('model list'!F3&amp;"!C4:D49"),2,FALSE)</f>
        <v>#REF!</v>
      </c>
      <c r="L18" s="16">
        <f ca="1">IF(COUNTIF($Q$14:$Q25,$K18),1,IF(COUNTIF($E$14:$E41,$K18),1,IF(COUNTIF($W$14:$W25,$K18),1,IF(COUNTIF($AC$14:$AC25,$K18),1,IF(COUNTIF($AI$14:$AI25,$K18),1,IF(COUNTIF($AO$14:$AO25,$K18),1,IF(COUNTIF($AU$14:$AU25,$K18),1,0)))))))</f>
        <v>1</v>
      </c>
      <c r="N18" s="3">
        <v>5</v>
      </c>
      <c r="O18" s="1" t="e">
        <f ca="1">VLOOKUP(N18,INDIRECT('model list'!P7&amp;"!C3:E43"),2,FALSE)</f>
        <v>#REF!</v>
      </c>
      <c r="P18" s="1" t="e">
        <f ca="1">VLOOKUP(N18,INDIRECT('model list'!P7&amp;"!C3:E43"),3,FALSE)</f>
        <v>#REF!</v>
      </c>
      <c r="Q18" s="1" t="e">
        <f ca="1">VLOOKUP(P18,INDIRECT('model list'!F7&amp;"!C4:D49"),2,FALSE)</f>
        <v>#REF!</v>
      </c>
      <c r="R18">
        <f ca="1">IF(COUNTIF($E$14:$E41,$Q18),1,IF(COUNTIF($K$14:$K41,$Q18),1,IF(COUNTIF($W$14:$W25,$Q18),1,IF(COUNTIF($AC$14:$AC25,$Q18),1,IF(COUNTIF($AI$14:$AI25,$Q18),1,IF(COUNTIF($AO$14:$AO25,$Q18),1,IF(COUNTIF($AU$14:$AU25,$Q18),1,0)))))))</f>
        <v>1</v>
      </c>
      <c r="T18" s="3">
        <v>5</v>
      </c>
      <c r="U18" s="1" t="str">
        <f ca="1">VLOOKUP(T18,INDIRECT('model list'!S7&amp;"!J3:L43"),2,FALSE)</f>
        <v>WP</v>
      </c>
      <c r="V18" s="1" t="str">
        <f ca="1">VLOOKUP(T18,INDIRECT('model list'!S7&amp;"!J3:L43"),3,FALSE)</f>
        <v>IO2</v>
      </c>
      <c r="W18" s="1" t="str">
        <f ca="1">VLOOKUP(V18,INDIRECT('model list'!F7&amp;"!C4:D49"),2,FALSE)</f>
        <v>P1.02</v>
      </c>
      <c r="X18">
        <f ca="1">IF(COUNTIF($E$14:$E41,$W18),1,IF(COUNTIF($K$14:$K41,$W18),1,IF(COUNTIF($Q$14:$Q25,$W18),1,IF(COUNTIF($AC$14:$AC25,$W18),1,IF(COUNTIF($AI$14:$AI25,$W18),1,IF(COUNTIF($AO$14:$AO25,$W18),1,IF(COUNTIF($AU$14:$AU25,$W18),1,0)))))))</f>
        <v>0</v>
      </c>
      <c r="Z18" s="3">
        <v>5</v>
      </c>
      <c r="AA18" s="1" t="str">
        <f ca="1">VLOOKUP(Z18,INDIRECT('model list'!V7&amp;"!Q3:S43"),2,FALSE)</f>
        <v>WP</v>
      </c>
      <c r="AB18" s="1" t="str">
        <f ca="1">VLOOKUP(Z18,INDIRECT('model list'!V7&amp;"!Q3:S43"),3,FALSE)</f>
        <v>IO3</v>
      </c>
      <c r="AC18" s="1" t="str">
        <f ca="1">VLOOKUP(AB18,INDIRECT('model list'!F7&amp;"!C4:D49"),2,FALSE)</f>
        <v>P0.21</v>
      </c>
      <c r="AD18">
        <f ca="1">IF(COUNTIF($E$14:$E41,$AC18),1,IF(COUNTIF($K$14:$K41,$AC18),1,IF(COUNTIF($Q$14:$Q25,$AC18),1,IF(COUNTIF($Q$14:$W25,$AC18),1,IF(COUNTIF($AI$14:$AI25,$AC18),1,IF(COUNTIF($AO$14:$AO25,$AC18),1,IF(COUNTIF($AU$14:$AU25,$AC18),1,0)))))))</f>
        <v>0</v>
      </c>
      <c r="AF18" s="3">
        <v>5</v>
      </c>
      <c r="AG18" s="1" t="e">
        <f ca="1">VLOOKUP(AF18,INDIRECT('model list'!Y7&amp;"!X3:Z43"),2,FALSE)</f>
        <v>#N/A</v>
      </c>
      <c r="AH18" s="1" t="e">
        <f ca="1">VLOOKUP(AF18,INDIRECT('model list'!Y7&amp;"!X3:Z43"),3,FALSE)</f>
        <v>#N/A</v>
      </c>
      <c r="AI18" s="1" t="e">
        <f ca="1">VLOOKUP(AH18,INDIRECT('model list'!F7&amp;"!C4:D49"),2,FALSE)</f>
        <v>#N/A</v>
      </c>
      <c r="AJ18">
        <f ca="1">IF(COUNTIF($E$14:$E41,$AI18),1,IF(COUNTIF($K$14:$K41,$AI18),1,IF(COUNTIF($Q$14:$Q25,$AI18),1,IF(COUNTIF($W$14:$W25,$AI18),1,IF(COUNTIF($AC$14:$AC25,$AI18),1,IF(COUNTIF($AO$14:$AO25,$AI18),1,IF(COUNTIF($AU$14:$AU25,$AI18),1,0)))))))</f>
        <v>1</v>
      </c>
      <c r="AL18" s="3">
        <v>5</v>
      </c>
      <c r="AM18" s="1" t="e">
        <f ca="1">VLOOKUP(AL18,INDIRECT('model list'!AB7&amp;"!AE3:AG43"),2,FALSE)</f>
        <v>#N/A</v>
      </c>
      <c r="AN18" s="1" t="e">
        <f ca="1">VLOOKUP(AL18,INDIRECT('model list'!AB7&amp;"!AE3:AG43"),3,FALSE)</f>
        <v>#N/A</v>
      </c>
      <c r="AO18" s="1" t="e">
        <f ca="1">VLOOKUP(AN18,INDIRECT('model list'!F7&amp;"!C4:D49"),2,FALSE)</f>
        <v>#N/A</v>
      </c>
      <c r="AP18">
        <f ca="1">IF(COUNTIF($E$14:$E41,$AO18),1,IF(COUNTIF($K$14:$K41,$AO18),1,IF(COUNTIF($Q$14:$Q25,$AO18),1,IF(COUNTIF($W$14:$W25,$AO18),1,IF(COUNTIF($AC$14:$AC25,$AO18),1,IF(COUNTIF($AI$14:$AI25,$AO18),1,IF(COUNTIF($AU$14:$AU25,$AO18),1,0)))))))</f>
        <v>1</v>
      </c>
      <c r="AR18" s="3">
        <v>5</v>
      </c>
      <c r="AS18" s="1" t="e">
        <f ca="1">VLOOKUP(AR18,INDIRECT('model list'!AE7&amp;"!AL3:AN43"),2,FALSE)</f>
        <v>#N/A</v>
      </c>
      <c r="AT18" s="1" t="e">
        <f ca="1">VLOOKUP(AR18,INDIRECT('model list'!AE7&amp;"!AL3:AN43"),3,FALSE)</f>
        <v>#N/A</v>
      </c>
      <c r="AU18" s="1" t="e">
        <f ca="1">VLOOKUP(AT18,INDIRECT('model list'!F7&amp;"!C4:D49"),2,FALSE)</f>
        <v>#N/A</v>
      </c>
      <c r="AV18">
        <f ca="1">IF(COUNTIF($E$14:$E41,$AU18),1,IF(COUNTIF($K$14:$K41,$AU18),1,IF(COUNTIF($Q$14:$Q25,$AU18),1,IF(COUNTIF($W$14:$W25,$AU18),1,IF(COUNTIF($AC$14:$AC25,$AU18),1,IF(COUNTIF($AI$14:$AI25,$AU18),1,IF(COUNTIF($AO$14:$AO25,$AU18),1,0)))))))</f>
        <v>1</v>
      </c>
    </row>
    <row r="19" spans="2:48">
      <c r="B19" s="3">
        <v>6</v>
      </c>
      <c r="C19" s="1" t="e">
        <f ca="1">VLOOKUP(B19,INDIRECT('model list'!I3&amp;"!C3:E43"),2,FALSE)</f>
        <v>#N/A</v>
      </c>
      <c r="D19" s="1" t="e">
        <f ca="1">VLOOKUP(B19,INDIRECT('model list'!I3&amp;"!C3:E43"),3,FALSE)</f>
        <v>#N/A</v>
      </c>
      <c r="E19" s="1" t="e">
        <f ca="1">VLOOKUP(D19,INDIRECT('model list'!F3&amp;"!C4:D49"),2,FALSE)</f>
        <v>#N/A</v>
      </c>
      <c r="F19">
        <f ca="1">IF(COUNTIF($Q$14:$Q26,$E19),1,IF(COUNTIF($K$14:$K42,$E19),1,IF(COUNTIF($W$14:$W26,$E19),1,IF(COUNTIF($AC$14:$AC26,$E19),1,IF(COUNTIF($AI$14:$AI26,$E19),1,IF(COUNTIF($AO$14:$AO26,$E19),1,IF(COUNTIF($AU$14:$AU26,$E19),1,0)))))))</f>
        <v>1</v>
      </c>
      <c r="H19" s="3">
        <v>6</v>
      </c>
      <c r="I19" s="1" t="e">
        <f ca="1">VLOOKUP(H19,INDIRECT('model list'!L3&amp;"!C3:E43"),2,FALSE)</f>
        <v>#REF!</v>
      </c>
      <c r="J19" s="1" t="e">
        <f ca="1">VLOOKUP(H19,INDIRECT('model list'!L3&amp;"!C3:E43"),3,FALSE)</f>
        <v>#REF!</v>
      </c>
      <c r="K19" s="1" t="e">
        <f ca="1">VLOOKUP(J19,INDIRECT('model list'!F3&amp;"!C4:D49"),2,FALSE)</f>
        <v>#REF!</v>
      </c>
      <c r="L19" s="16">
        <f ca="1">IF(COUNTIF($Q$14:$Q26,$K19),1,IF(COUNTIF($E$14:$E42,$K19),1,IF(COUNTIF($W$14:$W26,$K19),1,IF(COUNTIF($AC$14:$AC26,$K19),1,IF(COUNTIF($AI$14:$AI26,$K19),1,IF(COUNTIF($AO$14:$AO26,$K19),1,IF(COUNTIF($AU$14:$AU26,$K19),1,0)))))))</f>
        <v>1</v>
      </c>
      <c r="N19" s="3">
        <v>6</v>
      </c>
      <c r="O19" s="1" t="e">
        <f ca="1">VLOOKUP(N19,INDIRECT('model list'!P8&amp;"!C3:E43"),2,FALSE)</f>
        <v>#REF!</v>
      </c>
      <c r="P19" s="1" t="e">
        <f ca="1">VLOOKUP(N19,INDIRECT('model list'!P8&amp;"!C3:E43"),3,FALSE)</f>
        <v>#REF!</v>
      </c>
      <c r="Q19" s="1" t="e">
        <f ca="1">VLOOKUP(P19,INDIRECT('model list'!F8&amp;"!C4:D49"),2,FALSE)</f>
        <v>#REF!</v>
      </c>
      <c r="R19">
        <f ca="1">IF(COUNTIF($E$14:$E42,$Q19),1,IF(COUNTIF($K$14:$K42,$Q19),1,IF(COUNTIF($W$14:$W26,$Q19),1,IF(COUNTIF($AC$14:$AC26,$Q19),1,IF(COUNTIF($AI$14:$AI26,$Q19),1,IF(COUNTIF($AO$14:$AO26,$Q19),1,IF(COUNTIF($AU$14:$AU26,$Q19),1,0)))))))</f>
        <v>1</v>
      </c>
      <c r="T19" s="3">
        <v>6</v>
      </c>
      <c r="U19" s="1" t="e">
        <f ca="1">VLOOKUP(T19,INDIRECT('model list'!S8&amp;"!J3:L43"),2,FALSE)</f>
        <v>#N/A</v>
      </c>
      <c r="V19" s="1" t="e">
        <f ca="1">VLOOKUP(T19,INDIRECT('model list'!S8&amp;"!J3:L43"),3,FALSE)</f>
        <v>#N/A</v>
      </c>
      <c r="W19" s="1" t="e">
        <f ca="1">VLOOKUP(V19,INDIRECT('model list'!F8&amp;"!C4:D49"),2,FALSE)</f>
        <v>#N/A</v>
      </c>
      <c r="X19">
        <f ca="1">IF(COUNTIF($E$14:$E42,$W19),1,IF(COUNTIF($K$14:$K42,$W19),1,IF(COUNTIF($Q$14:$Q26,$W19),1,IF(COUNTIF($AC$14:$AC26,$W19),1,IF(COUNTIF($AI$14:$AI26,$W19),1,IF(COUNTIF($AO$14:$AO26,$W19),1,IF(COUNTIF($AU$14:$AU26,$W19),1,0)))))))</f>
        <v>1</v>
      </c>
      <c r="Z19" s="3">
        <v>6</v>
      </c>
      <c r="AA19" s="1" t="e">
        <f ca="1">VLOOKUP(Z19,INDIRECT('model list'!V8&amp;"!Q3:S43"),2,FALSE)</f>
        <v>#N/A</v>
      </c>
      <c r="AB19" s="1" t="e">
        <f ca="1">VLOOKUP(Z19,INDIRECT('model list'!V8&amp;"!Q3:S43"),3,FALSE)</f>
        <v>#N/A</v>
      </c>
      <c r="AC19" s="1" t="e">
        <f ca="1">VLOOKUP(AB19,INDIRECT('model list'!F8&amp;"!C4:D49"),2,FALSE)</f>
        <v>#N/A</v>
      </c>
      <c r="AD19">
        <f ca="1">IF(COUNTIF($E$14:$E42,$AC19),1,IF(COUNTIF($K$14:$K42,$AC19),1,IF(COUNTIF($Q$14:$Q26,$AC19),1,IF(COUNTIF($Q$14:$W26,$AC19),1,IF(COUNTIF($AI$14:$AI26,$AC19),1,IF(COUNTIF($AO$14:$AO26,$AC19),1,IF(COUNTIF($AU$14:$AU26,$AC19),1,0)))))))</f>
        <v>1</v>
      </c>
      <c r="AF19" s="3">
        <v>6</v>
      </c>
      <c r="AG19" s="1" t="e">
        <f ca="1">VLOOKUP(AF19,INDIRECT('model list'!Y8&amp;"!X3:Z43"),2,FALSE)</f>
        <v>#N/A</v>
      </c>
      <c r="AH19" s="1" t="e">
        <f ca="1">VLOOKUP(AF19,INDIRECT('model list'!Y8&amp;"!X3:Z43"),3,FALSE)</f>
        <v>#N/A</v>
      </c>
      <c r="AI19" s="1" t="e">
        <f ca="1">VLOOKUP(AH19,INDIRECT('model list'!F8&amp;"!C4:D49"),2,FALSE)</f>
        <v>#N/A</v>
      </c>
      <c r="AJ19">
        <f ca="1">IF(COUNTIF($E$14:$E42,$AI19),1,IF(COUNTIF($K$14:$K42,$AI19),1,IF(COUNTIF($Q$14:$Q26,$AI19),1,IF(COUNTIF($W$14:$W26,$AI19),1,IF(COUNTIF($AC$14:$AC26,$AI19),1,IF(COUNTIF($AO$14:$AO26,$AI19),1,IF(COUNTIF($AU$14:$AU26,$AI19),1,0)))))))</f>
        <v>1</v>
      </c>
      <c r="AL19" s="3">
        <v>6</v>
      </c>
      <c r="AM19" s="1" t="e">
        <f ca="1">VLOOKUP(AL19,INDIRECT('model list'!AB8&amp;"!AE3:AG43"),2,FALSE)</f>
        <v>#N/A</v>
      </c>
      <c r="AN19" s="1" t="e">
        <f ca="1">VLOOKUP(AL19,INDIRECT('model list'!AB8&amp;"!AE3:AG43"),3,FALSE)</f>
        <v>#N/A</v>
      </c>
      <c r="AO19" s="1" t="e">
        <f ca="1">VLOOKUP(AN19,INDIRECT('model list'!F8&amp;"!C4:D49"),2,FALSE)</f>
        <v>#N/A</v>
      </c>
      <c r="AP19">
        <f ca="1">IF(COUNTIF($E$14:$E42,$AO19),1,IF(COUNTIF($K$14:$K42,$AO19),1,IF(COUNTIF($Q$14:$Q26,$AO19),1,IF(COUNTIF($W$14:$W26,$AO19),1,IF(COUNTIF($AC$14:$AC26,$AO19),1,IF(COUNTIF($AI$14:$AI26,$AO19),1,IF(COUNTIF($AU$14:$AU26,$AO19),1,0)))))))</f>
        <v>1</v>
      </c>
      <c r="AR19" s="3">
        <v>6</v>
      </c>
      <c r="AS19" s="1" t="e">
        <f ca="1">VLOOKUP(AR19,INDIRECT('model list'!AE8&amp;"!AL3:AN43"),2,FALSE)</f>
        <v>#N/A</v>
      </c>
      <c r="AT19" s="1" t="e">
        <f ca="1">VLOOKUP(AR19,INDIRECT('model list'!AE8&amp;"!AL3:AN43"),3,FALSE)</f>
        <v>#N/A</v>
      </c>
      <c r="AU19" s="1" t="e">
        <f ca="1">VLOOKUP(AT19,INDIRECT('model list'!F8&amp;"!C4:D49"),2,FALSE)</f>
        <v>#N/A</v>
      </c>
      <c r="AV19">
        <f ca="1">IF(COUNTIF($E$14:$E42,$AU19),1,IF(COUNTIF($K$14:$K42,$AU19),1,IF(COUNTIF($Q$14:$Q26,$AU19),1,IF(COUNTIF($W$14:$W26,$AU19),1,IF(COUNTIF($AC$14:$AC26,$AU19),1,IF(COUNTIF($AI$14:$AI26,$AU19),1,IF(COUNTIF($AO$14:$AO26,$AU19),1,0)))))))</f>
        <v>1</v>
      </c>
    </row>
    <row r="20" spans="2:48">
      <c r="B20" s="3">
        <v>7</v>
      </c>
      <c r="C20" s="1" t="e">
        <f ca="1">VLOOKUP(B20,INDIRECT('model list'!I3&amp;"!C3:E43"),2,FALSE)</f>
        <v>#N/A</v>
      </c>
      <c r="D20" s="1" t="e">
        <f ca="1">VLOOKUP(B20,INDIRECT('model list'!I3&amp;"!C3:E43"),3,FALSE)</f>
        <v>#N/A</v>
      </c>
      <c r="E20" s="1" t="e">
        <f ca="1">VLOOKUP(D20,INDIRECT('model list'!F3&amp;"!C4:D49"),2,FALSE)</f>
        <v>#N/A</v>
      </c>
      <c r="F20">
        <f ca="1">IF(COUNTIF($Q$14:$Q27,$E20),1,IF(COUNTIF($K$14:$K43,$E20),1,IF(COUNTIF($W$14:$W27,$E20),1,IF(COUNTIF($AC$14:$AC27,$E20),1,IF(COUNTIF($AI$14:$AI27,$E20),1,IF(COUNTIF($AO$14:$AO27,$E20),1,IF(COUNTIF($AU$14:$AU27,$E20),1,0)))))))</f>
        <v>1</v>
      </c>
      <c r="H20" s="3">
        <v>7</v>
      </c>
      <c r="I20" s="1" t="e">
        <f ca="1">VLOOKUP(H20,INDIRECT('model list'!L3&amp;"!C3:E43"),2,FALSE)</f>
        <v>#REF!</v>
      </c>
      <c r="J20" s="1" t="e">
        <f ca="1">VLOOKUP(H20,INDIRECT('model list'!L3&amp;"!C3:E43"),3,FALSE)</f>
        <v>#REF!</v>
      </c>
      <c r="K20" s="1" t="e">
        <f ca="1">VLOOKUP(J20,INDIRECT('model list'!F3&amp;"!C4:D49"),2,FALSE)</f>
        <v>#REF!</v>
      </c>
      <c r="L20" s="16">
        <f ca="1">IF(COUNTIF($Q$14:$Q27,$K20),1,IF(COUNTIF($E$14:$E43,$K20),1,IF(COUNTIF($W$14:$W27,$K20),1,IF(COUNTIF($AC$14:$AC27,$K20),1,IF(COUNTIF($AI$14:$AI27,$K20),1,IF(COUNTIF($AO$14:$AO27,$K20),1,IF(COUNTIF($AU$14:$AU27,$K20),1,0)))))))</f>
        <v>1</v>
      </c>
      <c r="N20" s="3">
        <v>7</v>
      </c>
      <c r="O20" s="1" t="e">
        <f ca="1">VLOOKUP(N20,INDIRECT('model list'!P9&amp;"!C3:E43"),2,FALSE)</f>
        <v>#REF!</v>
      </c>
      <c r="P20" s="1" t="e">
        <f ca="1">VLOOKUP(N20,INDIRECT('model list'!P9&amp;"!C3:E43"),3,FALSE)</f>
        <v>#REF!</v>
      </c>
      <c r="Q20" s="1" t="e">
        <f ca="1">VLOOKUP(P20,INDIRECT('model list'!F9&amp;"!C4:D49"),2,FALSE)</f>
        <v>#REF!</v>
      </c>
      <c r="R20">
        <f ca="1">IF(COUNTIF($E$14:$E43,$Q20),1,IF(COUNTIF($K$14:$K43,$Q20),1,IF(COUNTIF($W$14:$W27,$Q20),1,IF(COUNTIF($AC$14:$AC27,$Q20),1,IF(COUNTIF($AI$14:$AI27,$Q20),1,IF(COUNTIF($AO$14:$AO27,$Q20),1,IF(COUNTIF($AU$14:$AU27,$Q20),1,0)))))))</f>
        <v>1</v>
      </c>
      <c r="T20" s="3">
        <v>7</v>
      </c>
      <c r="U20" s="1" t="e">
        <f ca="1">VLOOKUP(T20,INDIRECT('model list'!S9&amp;"!J3:L43"),2,FALSE)</f>
        <v>#N/A</v>
      </c>
      <c r="V20" s="1" t="e">
        <f ca="1">VLOOKUP(T20,INDIRECT('model list'!S9&amp;"!J3:L43"),3,FALSE)</f>
        <v>#N/A</v>
      </c>
      <c r="W20" s="1" t="e">
        <f ca="1">VLOOKUP(V20,INDIRECT('model list'!F9&amp;"!C4:D49"),2,FALSE)</f>
        <v>#N/A</v>
      </c>
      <c r="X20">
        <f ca="1">IF(COUNTIF($E$14:$E43,$W20),1,IF(COUNTIF($K$14:$K43,$W20),1,IF(COUNTIF($Q$14:$Q27,$W20),1,IF(COUNTIF($AC$14:$AC27,$W20),1,IF(COUNTIF($AI$14:$AI27,$W20),1,IF(COUNTIF($AO$14:$AO27,$W20),1,IF(COUNTIF($AU$14:$AU27,$W20),1,0)))))))</f>
        <v>1</v>
      </c>
      <c r="Z20" s="3">
        <v>7</v>
      </c>
      <c r="AA20" s="1" t="e">
        <f ca="1">VLOOKUP(Z20,INDIRECT('model list'!V9&amp;"!Q3:S43"),2,FALSE)</f>
        <v>#N/A</v>
      </c>
      <c r="AB20" s="1" t="e">
        <f ca="1">VLOOKUP(Z20,INDIRECT('model list'!V9&amp;"!Q3:S43"),3,FALSE)</f>
        <v>#N/A</v>
      </c>
      <c r="AC20" s="1" t="e">
        <f ca="1">VLOOKUP(AB20,INDIRECT('model list'!F9&amp;"!C4:D49"),2,FALSE)</f>
        <v>#N/A</v>
      </c>
      <c r="AD20">
        <f ca="1">IF(COUNTIF($E$14:$E43,$AC20),1,IF(COUNTIF($K$14:$K43,$AC20),1,IF(COUNTIF($Q$14:$Q27,$AC20),1,IF(COUNTIF($Q$14:$W27,$AC20),1,IF(COUNTIF($AI$14:$AI27,$AC20),1,IF(COUNTIF($AO$14:$AO27,$AC20),1,IF(COUNTIF($AU$14:$AU27,$AC20),1,0)))))))</f>
        <v>1</v>
      </c>
      <c r="AF20" s="3">
        <v>7</v>
      </c>
      <c r="AG20" s="1" t="e">
        <f ca="1">VLOOKUP(AF20,INDIRECT('model list'!Y9&amp;"!X3:Z43"),2,FALSE)</f>
        <v>#N/A</v>
      </c>
      <c r="AH20" s="1" t="e">
        <f ca="1">VLOOKUP(AF20,INDIRECT('model list'!Y9&amp;"!X3:Z43"),3,FALSE)</f>
        <v>#N/A</v>
      </c>
      <c r="AI20" s="1" t="e">
        <f ca="1">VLOOKUP(AH20,INDIRECT('model list'!F9&amp;"!C4:D49"),2,FALSE)</f>
        <v>#N/A</v>
      </c>
      <c r="AJ20">
        <f ca="1">IF(COUNTIF($E$14:$E43,$AI20),1,IF(COUNTIF($K$14:$K43,$AI20),1,IF(COUNTIF($Q$14:$Q27,$AI20),1,IF(COUNTIF($W$14:$W27,$AI20),1,IF(COUNTIF($AC$14:$AC27,$AI20),1,IF(COUNTIF($AO$14:$AO27,$AI20),1,IF(COUNTIF($AU$14:$AU27,$AI20),1,0)))))))</f>
        <v>1</v>
      </c>
      <c r="AL20" s="3">
        <v>7</v>
      </c>
      <c r="AM20" s="1" t="e">
        <f ca="1">VLOOKUP(AL20,INDIRECT('model list'!AB9&amp;"!AE3:AG43"),2,FALSE)</f>
        <v>#N/A</v>
      </c>
      <c r="AN20" s="1" t="e">
        <f ca="1">VLOOKUP(AL20,INDIRECT('model list'!AB9&amp;"!AE3:AG43"),3,FALSE)</f>
        <v>#N/A</v>
      </c>
      <c r="AO20" s="1" t="e">
        <f ca="1">VLOOKUP(AN20,INDIRECT('model list'!F9&amp;"!C4:D49"),2,FALSE)</f>
        <v>#N/A</v>
      </c>
      <c r="AP20">
        <f ca="1">IF(COUNTIF($E$14:$E43,$AO20),1,IF(COUNTIF($K$14:$K43,$AO20),1,IF(COUNTIF($Q$14:$Q27,$AO20),1,IF(COUNTIF($W$14:$W27,$AO20),1,IF(COUNTIF($AC$14:$AC27,$AO20),1,IF(COUNTIF($AI$14:$AI27,$AO20),1,IF(COUNTIF($AU$14:$AU27,$AO20),1,0)))))))</f>
        <v>1</v>
      </c>
      <c r="AR20" s="3">
        <v>7</v>
      </c>
      <c r="AS20" s="1" t="e">
        <f ca="1">VLOOKUP(AR20,INDIRECT('model list'!AE9&amp;"!AL3:AN43"),2,FALSE)</f>
        <v>#N/A</v>
      </c>
      <c r="AT20" s="1" t="e">
        <f ca="1">VLOOKUP(AR20,INDIRECT('model list'!AE9&amp;"!AL3:AN43"),3,FALSE)</f>
        <v>#N/A</v>
      </c>
      <c r="AU20" s="1" t="e">
        <f ca="1">VLOOKUP(AT20,INDIRECT('model list'!F9&amp;"!C4:D49"),2,FALSE)</f>
        <v>#N/A</v>
      </c>
      <c r="AV20">
        <f ca="1">IF(COUNTIF($E$14:$E43,$AU20),1,IF(COUNTIF($K$14:$K43,$AU20),1,IF(COUNTIF($Q$14:$Q27,$AU20),1,IF(COUNTIF($W$14:$W27,$AU20),1,IF(COUNTIF($AC$14:$AC27,$AU20),1,IF(COUNTIF($AI$14:$AI27,$AU20),1,IF(COUNTIF($AO$14:$AO27,$AU20),1,0)))))))</f>
        <v>1</v>
      </c>
    </row>
    <row r="21" spans="2:48">
      <c r="B21" s="3">
        <v>8</v>
      </c>
      <c r="C21" s="1" t="e">
        <f ca="1">VLOOKUP(B21,INDIRECT('model list'!I3&amp;"!C3:E43"),2,FALSE)</f>
        <v>#N/A</v>
      </c>
      <c r="D21" s="1" t="e">
        <f ca="1">VLOOKUP(B21,INDIRECT('model list'!I3&amp;"!C3:E43"),3,FALSE)</f>
        <v>#N/A</v>
      </c>
      <c r="E21" s="1" t="e">
        <f ca="1">VLOOKUP(D21,INDIRECT('model list'!F3&amp;"!C4:D49"),2,FALSE)</f>
        <v>#N/A</v>
      </c>
      <c r="F21">
        <f ca="1">IF(COUNTIF($Q$14:$Q28,$E21),1,IF(COUNTIF($K$14:$K44,$E21),1,IF(COUNTIF($W$14:$W28,$E21),1,IF(COUNTIF($AC$14:$AC28,$E21),1,IF(COUNTIF($AI$14:$AI28,$E21),1,IF(COUNTIF($AO$14:$AO28,$E21),1,IF(COUNTIF($AU$14:$AU28,$E21),1,0)))))))</f>
        <v>1</v>
      </c>
      <c r="H21" s="3">
        <v>8</v>
      </c>
      <c r="I21" s="1" t="e">
        <f ca="1">VLOOKUP(H21,INDIRECT('model list'!L3&amp;"!C3:E43"),2,FALSE)</f>
        <v>#REF!</v>
      </c>
      <c r="J21" s="1" t="e">
        <f ca="1">VLOOKUP(H21,INDIRECT('model list'!L3&amp;"!C3:E43"),3,FALSE)</f>
        <v>#REF!</v>
      </c>
      <c r="K21" s="1" t="e">
        <f ca="1">VLOOKUP(J21,INDIRECT('model list'!F3&amp;"!C4:D49"),2,FALSE)</f>
        <v>#REF!</v>
      </c>
      <c r="L21" s="16">
        <f ca="1">IF(COUNTIF($Q$14:$Q28,$K21),1,IF(COUNTIF($E$14:$E44,$K21),1,IF(COUNTIF($W$14:$W28,$K21),1,IF(COUNTIF($AC$14:$AC28,$K21),1,IF(COUNTIF($AI$14:$AI28,$K21),1,IF(COUNTIF($AO$14:$AO28,$K21),1,IF(COUNTIF($AU$14:$AU28,$K21),1,0)))))))</f>
        <v>1</v>
      </c>
      <c r="N21" s="3">
        <v>8</v>
      </c>
      <c r="O21" s="1" t="e">
        <f ca="1">VLOOKUP(N21,INDIRECT('model list'!#REF!&amp;"!C3:E43"),2,FALSE)</f>
        <v>#REF!</v>
      </c>
      <c r="P21" s="1" t="e">
        <f ca="1">VLOOKUP(N21,INDIRECT('model list'!#REF!&amp;"!C3:E43"),3,FALSE)</f>
        <v>#REF!</v>
      </c>
      <c r="Q21" s="1" t="e">
        <f ca="1">VLOOKUP(P21,INDIRECT('model list'!F10&amp;"!C4:D49"),2,FALSE)</f>
        <v>#REF!</v>
      </c>
      <c r="R21">
        <f ca="1">IF(COUNTIF($E$14:$E44,$Q21),1,IF(COUNTIF($K$14:$K44,$Q21),1,IF(COUNTIF($W$14:$W28,$Q21),1,IF(COUNTIF($AC$14:$AC28,$Q21),1,IF(COUNTIF($AI$14:$AI28,$Q21),1,IF(COUNTIF($AO$14:$AO28,$Q21),1,IF(COUNTIF($AU$14:$AU28,$Q21),1,0)))))))</f>
        <v>1</v>
      </c>
      <c r="T21" s="3">
        <v>8</v>
      </c>
      <c r="U21" s="1" t="e">
        <f ca="1">VLOOKUP(T21,INDIRECT('model list'!#REF!&amp;"!J3:L43"),2,FALSE)</f>
        <v>#REF!</v>
      </c>
      <c r="V21" s="1" t="e">
        <f ca="1">VLOOKUP(T21,INDIRECT('model list'!#REF!&amp;"!J3:L43"),3,FALSE)</f>
        <v>#REF!</v>
      </c>
      <c r="W21" s="1" t="e">
        <f ca="1">VLOOKUP(V21,INDIRECT('model list'!F10&amp;"!C4:D49"),2,FALSE)</f>
        <v>#REF!</v>
      </c>
      <c r="X21">
        <f ca="1">IF(COUNTIF($E$14:$E44,$W21),1,IF(COUNTIF($K$14:$K44,$W21),1,IF(COUNTIF($Q$14:$Q28,$W21),1,IF(COUNTIF($AC$14:$AC28,$W21),1,IF(COUNTIF($AI$14:$AI28,$W21),1,IF(COUNTIF($AO$14:$AO28,$W21),1,IF(COUNTIF($AU$14:$AU28,$W21),1,0)))))))</f>
        <v>1</v>
      </c>
      <c r="Z21" s="3">
        <v>8</v>
      </c>
      <c r="AA21" s="1" t="e">
        <f ca="1">VLOOKUP(Z21,INDIRECT('model list'!#REF!&amp;"!Q3:S43"),2,FALSE)</f>
        <v>#REF!</v>
      </c>
      <c r="AB21" s="1" t="e">
        <f ca="1">VLOOKUP(Z21,INDIRECT('model list'!#REF!&amp;"!Q3:S43"),3,FALSE)</f>
        <v>#REF!</v>
      </c>
      <c r="AC21" s="1" t="e">
        <f ca="1">VLOOKUP(AB21,INDIRECT('model list'!F10&amp;"!C4:D49"),2,FALSE)</f>
        <v>#REF!</v>
      </c>
      <c r="AD21">
        <f ca="1">IF(COUNTIF($E$14:$E44,$AC21),1,IF(COUNTIF($K$14:$K44,$AC21),1,IF(COUNTIF($Q$14:$Q28,$AC21),1,IF(COUNTIF($Q$14:$W28,$AC21),1,IF(COUNTIF($AI$14:$AI28,$AC21),1,IF(COUNTIF($AO$14:$AO28,$AC21),1,IF(COUNTIF($AU$14:$AU28,$AC21),1,0)))))))</f>
        <v>1</v>
      </c>
      <c r="AF21" s="3">
        <v>8</v>
      </c>
      <c r="AG21" s="1" t="e">
        <f ca="1">VLOOKUP(AF21,INDIRECT('model list'!#REF!&amp;"!X3:Z43"),2,FALSE)</f>
        <v>#REF!</v>
      </c>
      <c r="AH21" s="1" t="e">
        <f ca="1">VLOOKUP(AF21,INDIRECT('model list'!#REF!&amp;"!X3:Z43"),3,FALSE)</f>
        <v>#REF!</v>
      </c>
      <c r="AI21" s="1" t="e">
        <f ca="1">VLOOKUP(AH21,INDIRECT('model list'!F10&amp;"!C4:D49"),2,FALSE)</f>
        <v>#REF!</v>
      </c>
      <c r="AJ21">
        <f ca="1">IF(COUNTIF($E$14:$E44,$AI21),1,IF(COUNTIF($K$14:$K44,$AI21),1,IF(COUNTIF($Q$14:$Q28,$AI21),1,IF(COUNTIF($W$14:$W28,$AI21),1,IF(COUNTIF($AC$14:$AC28,$AI21),1,IF(COUNTIF($AO$14:$AO28,$AI21),1,IF(COUNTIF($AU$14:$AU28,$AI21),1,0)))))))</f>
        <v>1</v>
      </c>
      <c r="AL21" s="3">
        <v>8</v>
      </c>
      <c r="AM21" s="1" t="e">
        <f ca="1">VLOOKUP(AL21,INDIRECT('model list'!#REF!&amp;"!AE3:AG43"),2,FALSE)</f>
        <v>#REF!</v>
      </c>
      <c r="AN21" s="1" t="e">
        <f ca="1">VLOOKUP(AL21,INDIRECT('model list'!#REF!&amp;"!AE3:AG43"),3,FALSE)</f>
        <v>#REF!</v>
      </c>
      <c r="AO21" s="1" t="e">
        <f ca="1">VLOOKUP(AN21,INDIRECT('model list'!F10&amp;"!C4:D49"),2,FALSE)</f>
        <v>#REF!</v>
      </c>
      <c r="AP21">
        <f ca="1">IF(COUNTIF($E$14:$E44,$AO21),1,IF(COUNTIF($K$14:$K44,$AO21),1,IF(COUNTIF($Q$14:$Q28,$AO21),1,IF(COUNTIF($W$14:$W28,$AO21),1,IF(COUNTIF($AC$14:$AC28,$AO21),1,IF(COUNTIF($AI$14:$AI28,$AO21),1,IF(COUNTIF($AU$14:$AU28,$AO21),1,0)))))))</f>
        <v>1</v>
      </c>
      <c r="AR21" s="3">
        <v>8</v>
      </c>
      <c r="AS21" s="1" t="e">
        <f ca="1">VLOOKUP(AR21,INDIRECT('model list'!#REF!&amp;"!AL3:AN43"),2,FALSE)</f>
        <v>#REF!</v>
      </c>
      <c r="AT21" s="1" t="e">
        <f ca="1">VLOOKUP(AR21,INDIRECT('model list'!#REF!&amp;"!AL3:AN43"),3,FALSE)</f>
        <v>#REF!</v>
      </c>
      <c r="AU21" s="1" t="e">
        <f ca="1">VLOOKUP(AT21,INDIRECT('model list'!F10&amp;"!C4:D49"),2,FALSE)</f>
        <v>#REF!</v>
      </c>
      <c r="AV21">
        <f ca="1">IF(COUNTIF($E$14:$E44,$AU21),1,IF(COUNTIF($K$14:$K44,$AU21),1,IF(COUNTIF($Q$14:$Q28,$AU21),1,IF(COUNTIF($W$14:$W28,$AU21),1,IF(COUNTIF($AC$14:$AC28,$AU21),1,IF(COUNTIF($AI$14:$AI28,$AU21),1,IF(COUNTIF($AO$14:$AO28,$AU21),1,0)))))))</f>
        <v>1</v>
      </c>
    </row>
    <row r="22" spans="2:48">
      <c r="B22" s="3">
        <v>9</v>
      </c>
      <c r="C22" s="1" t="e">
        <f ca="1">VLOOKUP(B22,INDIRECT('model list'!I3&amp;"!C3:E43"),2,FALSE)</f>
        <v>#N/A</v>
      </c>
      <c r="D22" s="1" t="e">
        <f ca="1">VLOOKUP(B22,INDIRECT('model list'!I3&amp;"!C3:E43"),3,FALSE)</f>
        <v>#N/A</v>
      </c>
      <c r="E22" s="1" t="e">
        <f ca="1">VLOOKUP(D22,INDIRECT('model list'!F4&amp;"!C4:D49"),2,FALSE)</f>
        <v>#N/A</v>
      </c>
      <c r="F22">
        <f ca="1">IF(COUNTIF($Q$14:$Q29,$E22),1,IF(COUNTIF($K$14:$K45,$E22),1,IF(COUNTIF($W$14:$W29,$E22),1,IF(COUNTIF($AC$14:$AC29,$E22),1,IF(COUNTIF($AI$14:$AI29,$E22),1,IF(COUNTIF($AO$14:$AO29,$E22),1,IF(COUNTIF($AU$14:$AU29,$E22),1,0)))))))</f>
        <v>1</v>
      </c>
      <c r="H22" s="3">
        <v>9</v>
      </c>
      <c r="I22" s="1" t="e">
        <f ca="1">VLOOKUP(H22,INDIRECT('model list'!L3&amp;"!C3:E43"),2,FALSE)</f>
        <v>#REF!</v>
      </c>
      <c r="J22" s="1" t="e">
        <f ca="1">VLOOKUP(H22,INDIRECT('model list'!L3&amp;"!C3:E43"),3,FALSE)</f>
        <v>#REF!</v>
      </c>
      <c r="K22" s="1" t="e">
        <f ca="1">VLOOKUP(J22,INDIRECT('model list'!F4&amp;"!C4:D49"),2,FALSE)</f>
        <v>#REF!</v>
      </c>
      <c r="L22" s="16">
        <f ca="1">IF(COUNTIF($Q$14:$Q29,$K22),1,IF(COUNTIF($E$14:$E45,$K22),1,IF(COUNTIF($W$14:$W29,$K22),1,IF(COUNTIF($AC$14:$AC29,$K22),1,IF(COUNTIF($AI$14:$AI29,$K22),1,IF(COUNTIF($AO$14:$AO29,$K22),1,IF(COUNTIF($AU$14:$AU29,$K22),1,0)))))))</f>
        <v>1</v>
      </c>
      <c r="N22" t="s">
        <v>164</v>
      </c>
      <c r="T22" t="s">
        <v>164</v>
      </c>
      <c r="Z22" t="s">
        <v>164</v>
      </c>
      <c r="AF22" t="s">
        <v>164</v>
      </c>
      <c r="AL22" t="s">
        <v>164</v>
      </c>
      <c r="AR22" t="s">
        <v>164</v>
      </c>
    </row>
    <row r="23" spans="2:48">
      <c r="B23" s="3">
        <v>10</v>
      </c>
      <c r="C23" s="1" t="e">
        <f ca="1">VLOOKUP(B23,INDIRECT('model list'!I3&amp;"!C3:E43"),2,FALSE)</f>
        <v>#N/A</v>
      </c>
      <c r="D23" s="1" t="e">
        <f ca="1">VLOOKUP(B23,INDIRECT('model list'!I3&amp;"!C3:E43"),3,FALSE)</f>
        <v>#N/A</v>
      </c>
      <c r="E23" s="1" t="e">
        <f ca="1">VLOOKUP(D23,INDIRECT('model list'!F6&amp;"!C4:D49"),2,FALSE)</f>
        <v>#N/A</v>
      </c>
      <c r="F23">
        <f ca="1">IF(COUNTIF($Q$14:$Q30,$E23),1,IF(COUNTIF($K$14:$K46,$E23),1,IF(COUNTIF($W$14:$W30,$E23),1,IF(COUNTIF($AC$14:$AC30,$E23),1,IF(COUNTIF($AI$14:$AI30,$E23),1,IF(COUNTIF($AO$14:$AO30,$E23),1,IF(COUNTIF($AU$14:$AU30,$E23),1,0)))))))</f>
        <v>1</v>
      </c>
      <c r="H23" s="3">
        <v>10</v>
      </c>
      <c r="I23" s="1" t="e">
        <f ca="1">VLOOKUP(H23,INDIRECT('model list'!L3&amp;"!C3:E43"),2,FALSE)</f>
        <v>#REF!</v>
      </c>
      <c r="J23" s="1" t="e">
        <f ca="1">VLOOKUP(H23,INDIRECT('model list'!L3&amp;"!C3:E43"),3,FALSE)</f>
        <v>#REF!</v>
      </c>
      <c r="K23" s="1" t="e">
        <f ca="1">VLOOKUP(J23,INDIRECT('model list'!F6&amp;"!C4:D49"),2,FALSE)</f>
        <v>#REF!</v>
      </c>
      <c r="L23" s="16">
        <f ca="1">IF(COUNTIF($Q$14:$Q30,$K23),1,IF(COUNTIF($E$14:$E46,$K23),1,IF(COUNTIF($W$14:$W30,$K23),1,IF(COUNTIF($AC$14:$AC30,$K23),1,IF(COUNTIF($AI$14:$AI30,$K23),1,IF(COUNTIF($AO$14:$AO30,$K23),1,IF(COUNTIF($AU$14:$AU30,$K23),1,0)))))))</f>
        <v>1</v>
      </c>
      <c r="O23" t="e">
        <f ca="1">IF(INDIRECT('model list'!P3&amp;"!B30") = 2, INDIRECT('model list'!P3&amp;"!C30"), " ")</f>
        <v>#REF!</v>
      </c>
      <c r="U23" t="str">
        <f ca="1">IF(INDIRECT('model list'!S3&amp;"!B30") = 2, INDIRECT('model list'!S3&amp;"!C30"), " ")</f>
        <v xml:space="preserve"> </v>
      </c>
      <c r="AA23" t="str">
        <f ca="1">IF(INDIRECT('model list'!V3&amp;"!B30") = 2, INDIRECT('model list'!V3&amp;"!C30"), " ")</f>
        <v xml:space="preserve"> </v>
      </c>
      <c r="AG23" t="str">
        <f ca="1">IF(INDIRECT('model list'!Y3&amp;"!B30") = 2, INDIRECT('model list'!Y3&amp;"!C30"), " ")</f>
        <v>I2C ADDR: 0x18</v>
      </c>
      <c r="AM23" t="e">
        <f ca="1">IF(INDIRECT('model list'!AG3&amp;"!B30") = 2, INDIRECT('model list'!AG3&amp;"!C30"), " ")</f>
        <v>#REF!</v>
      </c>
      <c r="AS23" t="e">
        <f ca="1">IF(INDIRECT('model list'!AJ3&amp;"!B30") = 2, INDIRECT('model list'!AJ3&amp;"!C30"), " ")</f>
        <v>#REF!</v>
      </c>
    </row>
    <row r="24" spans="2:48">
      <c r="B24" s="3">
        <v>11</v>
      </c>
      <c r="C24" s="1" t="e">
        <f ca="1">VLOOKUP(B24,INDIRECT('model list'!I3&amp;"!C3:E43"),2,FALSE)</f>
        <v>#N/A</v>
      </c>
      <c r="D24" s="1" t="e">
        <f ca="1">VLOOKUP(B24,INDIRECT('model list'!I3&amp;"!C3:E43"),3,FALSE)</f>
        <v>#N/A</v>
      </c>
      <c r="E24" s="1" t="e">
        <f ca="1">VLOOKUP(D24,INDIRECT('model list'!F7&amp;"!C4:D49"),2,FALSE)</f>
        <v>#N/A</v>
      </c>
      <c r="F24">
        <f ca="1">IF(COUNTIF($Q$14:$Q31,$E24),1,IF(COUNTIF($K$14:$K47,$E24),1,IF(COUNTIF($W$14:$W31,$E24),1,IF(COUNTIF($AC$14:$AC31,$E24),1,IF(COUNTIF($AI$14:$AI31,$E24),1,IF(COUNTIF($AO$14:$AO31,$E24),1,IF(COUNTIF($AU$14:$AU31,$E24),1,0)))))))</f>
        <v>1</v>
      </c>
      <c r="H24" s="3">
        <v>11</v>
      </c>
      <c r="I24" s="1" t="e">
        <f ca="1">VLOOKUP(H24,INDIRECT('model list'!L3&amp;"!C3:E43"),2,FALSE)</f>
        <v>#REF!</v>
      </c>
      <c r="J24" s="1" t="e">
        <f ca="1">VLOOKUP(H24,INDIRECT('model list'!L3&amp;"!C3:E43"),3,FALSE)</f>
        <v>#REF!</v>
      </c>
      <c r="K24" s="1" t="e">
        <f ca="1">VLOOKUP(J24,INDIRECT('model list'!F7&amp;"!C4:D49"),2,FALSE)</f>
        <v>#REF!</v>
      </c>
      <c r="L24" s="16">
        <f ca="1">IF(COUNTIF($Q$14:$Q31,$K24),1,IF(COUNTIF($E$14:$E47,$K24),1,IF(COUNTIF($W$14:$W31,$K24),1,IF(COUNTIF($AC$14:$AC31,$K24),1,IF(COUNTIF($AI$14:$AI31,$K24),1,IF(COUNTIF($AO$14:$AO31,$K24),1,IF(COUNTIF($AU$14:$AU31,$K24),1,0)))))))</f>
        <v>1</v>
      </c>
      <c r="O24" s="12" t="s">
        <v>403</v>
      </c>
      <c r="P24" s="12"/>
      <c r="Q24" s="12"/>
      <c r="T24" s="12" t="s">
        <v>403</v>
      </c>
      <c r="U24" s="12"/>
      <c r="V24" s="12"/>
      <c r="W24" s="12"/>
      <c r="Z24" s="18" t="s">
        <v>403</v>
      </c>
      <c r="AA24" s="18"/>
      <c r="AB24" s="18"/>
      <c r="AC24" s="18"/>
      <c r="AF24" s="18" t="s">
        <v>403</v>
      </c>
      <c r="AG24" s="18"/>
      <c r="AH24" s="18"/>
      <c r="AI24" s="18"/>
      <c r="AL24" s="18" t="s">
        <v>403</v>
      </c>
      <c r="AM24" s="18"/>
      <c r="AN24" s="18"/>
      <c r="AO24" s="18"/>
      <c r="AR24" s="18" t="s">
        <v>403</v>
      </c>
      <c r="AS24" s="18"/>
      <c r="AT24" s="18"/>
      <c r="AU24" s="18"/>
    </row>
    <row r="25" spans="2:48">
      <c r="B25" s="3">
        <v>12</v>
      </c>
      <c r="C25" s="1" t="e">
        <f ca="1">VLOOKUP(B25,INDIRECT('model list'!I3&amp;"!C3:E43"),2,FALSE)</f>
        <v>#N/A</v>
      </c>
      <c r="D25" s="1" t="e">
        <f ca="1">VLOOKUP(B25,INDIRECT('model list'!I3&amp;"!C3:E43"),3,FALSE)</f>
        <v>#N/A</v>
      </c>
      <c r="E25" s="1" t="e">
        <f ca="1">VLOOKUP(D25,INDIRECT('model list'!F8&amp;"!C4:D49"),2,FALSE)</f>
        <v>#N/A</v>
      </c>
      <c r="F25">
        <f ca="1">IF(COUNTIF($Q$14:$Q32,$E25),1,IF(COUNTIF($K$14:$K48,$E25),1,IF(COUNTIF($W$14:$W32,$E25),1,IF(COUNTIF($AC$14:$AC32,$E25),1,IF(COUNTIF($AI$14:$AI32,$E25),1,IF(COUNTIF($AO$14:$AO32,$E25),1,IF(COUNTIF($AU$14:$AU32,$E25),1,0)))))))</f>
        <v>1</v>
      </c>
      <c r="H25" s="3">
        <v>12</v>
      </c>
      <c r="I25" s="1" t="e">
        <f ca="1">VLOOKUP(H25,INDIRECT('model list'!L3&amp;"!C3:E43"),2,FALSE)</f>
        <v>#REF!</v>
      </c>
      <c r="J25" s="1" t="e">
        <f ca="1">VLOOKUP(H25,INDIRECT('model list'!L3&amp;"!C3:E43"),3,FALSE)</f>
        <v>#REF!</v>
      </c>
      <c r="K25" s="1" t="e">
        <f ca="1">VLOOKUP(J25,INDIRECT('model list'!F8&amp;"!C4:D49"),2,FALSE)</f>
        <v>#REF!</v>
      </c>
      <c r="L25" s="16">
        <f ca="1">IF(COUNTIF($Q$14:$Q32,$K25),1,IF(COUNTIF($E$14:$E48,$K25),1,IF(COUNTIF($W$14:$W32,$K25),1,IF(COUNTIF($AC$14:$AC32,$K25),1,IF(COUNTIF($AI$14:$AI32,$K25),1,IF(COUNTIF($AO$14:$AO32,$K25),1,IF(COUNTIF($AU$14:$AU32,$K25),1,0)))))))</f>
        <v>1</v>
      </c>
    </row>
    <row r="26" spans="2:48">
      <c r="B26" s="3">
        <v>13</v>
      </c>
      <c r="C26" s="1" t="e">
        <f ca="1">VLOOKUP(B26,INDIRECT('model list'!I3&amp;"!C3:E43"),2,FALSE)</f>
        <v>#N/A</v>
      </c>
      <c r="D26" s="1" t="e">
        <f ca="1">VLOOKUP(B26,INDIRECT('model list'!I3&amp;"!C3:E43"),3,FALSE)</f>
        <v>#N/A</v>
      </c>
      <c r="E26" s="1" t="e">
        <f ca="1">VLOOKUP(D26,INDIRECT('model list'!F9&amp;"!C4:D49"),2,FALSE)</f>
        <v>#N/A</v>
      </c>
      <c r="F26">
        <f ca="1">IF(COUNTIF($Q$14:$Q33,$E26),1,IF(COUNTIF($K$14:$K49,$E26),1,IF(COUNTIF($W$14:$W33,$E26),1,IF(COUNTIF($AC$14:$AC33,$E26),1,IF(COUNTIF($AI$14:$AI33,$E26),1,IF(COUNTIF($AO$14:$AO33,$E26),1,IF(COUNTIF($AU$14:$AU33,$E26),1,0)))))))</f>
        <v>1</v>
      </c>
      <c r="H26" s="3">
        <v>13</v>
      </c>
      <c r="I26" s="1" t="e">
        <f ca="1">VLOOKUP(H26,INDIRECT('model list'!L3&amp;"!C3:E43"),2,FALSE)</f>
        <v>#REF!</v>
      </c>
      <c r="J26" s="1" t="e">
        <f ca="1">VLOOKUP(H26,INDIRECT('model list'!L3&amp;"!C3:E43"),3,FALSE)</f>
        <v>#REF!</v>
      </c>
      <c r="K26" s="1" t="e">
        <f ca="1">VLOOKUP(J26,INDIRECT('model list'!F9&amp;"!C4:D49"),2,FALSE)</f>
        <v>#REF!</v>
      </c>
      <c r="L26" s="16">
        <f ca="1">IF(COUNTIF($Q$14:$Q33,$K26),1,IF(COUNTIF($E$14:$E49,$K26),1,IF(COUNTIF($W$14:$W33,$K26),1,IF(COUNTIF($AC$14:$AC33,$K26),1,IF(COUNTIF($AI$14:$AI33,$K26),1,IF(COUNTIF($AO$14:$AO33,$K26),1,IF(COUNTIF($AU$14:$AU33,$K26),1,0)))))))</f>
        <v>1</v>
      </c>
      <c r="N26" s="19"/>
      <c r="O26" s="19"/>
      <c r="P26" s="19"/>
      <c r="Q26" s="19"/>
      <c r="T26" s="19"/>
      <c r="U26" s="19"/>
      <c r="V26" s="19"/>
      <c r="W26" s="19"/>
    </row>
    <row r="27" spans="2:48">
      <c r="B27" s="3">
        <v>14</v>
      </c>
      <c r="C27" s="1" t="e">
        <f ca="1">VLOOKUP(B27,INDIRECT('model list'!I3&amp;"!C3:E43"),2,FALSE)</f>
        <v>#N/A</v>
      </c>
      <c r="D27" s="1" t="e">
        <f ca="1">VLOOKUP(B27,INDIRECT('model list'!I3&amp;"!C3:E43"),3,FALSE)</f>
        <v>#N/A</v>
      </c>
      <c r="E27" s="1" t="e">
        <f ca="1">VLOOKUP(D27,INDIRECT('model list'!F10&amp;"!C4:D49"),2,FALSE)</f>
        <v>#N/A</v>
      </c>
      <c r="F27">
        <f ca="1">IF(COUNTIF($Q$14:$Q34,$E27),1,IF(COUNTIF($K$14:$K50,$E27),1,IF(COUNTIF($W$14:$W34,$E27),1,IF(COUNTIF($AC$14:$AC34,$E27),1,IF(COUNTIF($AI$14:$AI34,$E27),1,IF(COUNTIF($AO$14:$AO34,$E27),1,IF(COUNTIF($AU$14:$AU34,$E27),1,0)))))))</f>
        <v>1</v>
      </c>
      <c r="H27" s="3">
        <v>14</v>
      </c>
      <c r="I27" s="1" t="e">
        <f ca="1">VLOOKUP(H27,INDIRECT('model list'!L3&amp;"!C3:E43"),2,FALSE)</f>
        <v>#REF!</v>
      </c>
      <c r="J27" s="1" t="e">
        <f ca="1">VLOOKUP(H27,INDIRECT('model list'!L3&amp;"!C3:E43"),3,FALSE)</f>
        <v>#REF!</v>
      </c>
      <c r="K27" s="1" t="e">
        <f ca="1">VLOOKUP(J27,INDIRECT('model list'!F10&amp;"!C4:D49"),2,FALSE)</f>
        <v>#REF!</v>
      </c>
      <c r="L27" s="16">
        <f ca="1">IF(COUNTIF($Q$14:$Q34,$K27),1,IF(COUNTIF($E$14:$E50,$K27),1,IF(COUNTIF($W$14:$W34,$K27),1,IF(COUNTIF($AC$14:$AC34,$K27),1,IF(COUNTIF($AI$14:$AI34,$K27),1,IF(COUNTIF($AO$14:$AO34,$K27),1,IF(COUNTIF($AU$14:$AU34,$K27),1,0)))))))</f>
        <v>1</v>
      </c>
      <c r="N27" s="19"/>
      <c r="O27" s="19"/>
      <c r="P27" s="19"/>
      <c r="Q27" s="19"/>
      <c r="T27" s="19"/>
      <c r="U27" s="19"/>
      <c r="V27" s="19"/>
      <c r="W27" s="19"/>
    </row>
    <row r="28" spans="2:48">
      <c r="B28" s="3">
        <v>15</v>
      </c>
      <c r="C28" s="1" t="e">
        <f ca="1">VLOOKUP(B28,INDIRECT('model list'!I3&amp;"!C3:E43"),2,FALSE)</f>
        <v>#N/A</v>
      </c>
      <c r="D28" s="1" t="e">
        <f ca="1">VLOOKUP(B28,INDIRECT('model list'!I3&amp;"!C3:E43"),3,FALSE)</f>
        <v>#N/A</v>
      </c>
      <c r="E28" s="1" t="e">
        <f ca="1">VLOOKUP(D28,INDIRECT('model list'!F11&amp;"!C4:D49"),2,FALSE)</f>
        <v>#N/A</v>
      </c>
      <c r="F28">
        <f ca="1">IF(COUNTIF($Q$14:$Q35,$E28),1,IF(COUNTIF($K$14:$K51,$E28),1,IF(COUNTIF($W$14:$W35,$E28),1,IF(COUNTIF($AC$14:$AC35,$E28),1,IF(COUNTIF($AI$14:$AI35,$E28),1,IF(COUNTIF($AO$14:$AO35,$E28),1,IF(COUNTIF($AU$14:$AU35,$E28),1,0)))))))</f>
        <v>1</v>
      </c>
      <c r="H28" s="3">
        <v>15</v>
      </c>
      <c r="I28" s="1" t="e">
        <f ca="1">VLOOKUP(H28,INDIRECT('model list'!L3&amp;"!C3:E43"),2,FALSE)</f>
        <v>#REF!</v>
      </c>
      <c r="J28" s="1" t="e">
        <f ca="1">VLOOKUP(H28,INDIRECT('model list'!L3&amp;"!C3:E43"),3,FALSE)</f>
        <v>#REF!</v>
      </c>
      <c r="K28" s="1" t="e">
        <f ca="1">VLOOKUP(J28,INDIRECT('model list'!F11&amp;"!C4:D49"),2,FALSE)</f>
        <v>#REF!</v>
      </c>
      <c r="L28" s="16">
        <f ca="1">IF(COUNTIF($Q$14:$Q35,$K28),1,IF(COUNTIF($E$14:$E51,$K28),1,IF(COUNTIF($W$14:$W35,$K28),1,IF(COUNTIF($AC$14:$AC35,$K28),1,IF(COUNTIF($AI$14:$AI35,$K28),1,IF(COUNTIF($AO$14:$AO35,$K28),1,IF(COUNTIF($AU$14:$AU35,$K28),1,0)))))))</f>
        <v>1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2:48">
      <c r="B29" s="3">
        <v>16</v>
      </c>
      <c r="C29" s="1" t="e">
        <f ca="1">VLOOKUP(B29,INDIRECT('model list'!I3&amp;"!C3:E43"),2,FALSE)</f>
        <v>#N/A</v>
      </c>
      <c r="D29" s="1" t="e">
        <f ca="1">VLOOKUP(B29,INDIRECT('model list'!I3&amp;"!C3:E43"),3,FALSE)</f>
        <v>#N/A</v>
      </c>
      <c r="E29" s="1" t="e">
        <f ca="1">VLOOKUP(D29,INDIRECT('model list'!F12&amp;"!C4:D49"),2,FALSE)</f>
        <v>#N/A</v>
      </c>
      <c r="F29">
        <f ca="1">IF(COUNTIF($Q$14:$Q36,$E29),1,IF(COUNTIF($K$14:$K52,$E29),1,IF(COUNTIF($W$14:$W36,$E29),1,IF(COUNTIF($AC$14:$AC36,$E29),1,IF(COUNTIF($AI$14:$AI36,$E29),1,IF(COUNTIF($AO$14:$AO36,$E29),1,IF(COUNTIF($AU$14:$AU36,$E29),1,0)))))))</f>
        <v>1</v>
      </c>
      <c r="H29" s="3">
        <v>16</v>
      </c>
      <c r="I29" s="1" t="e">
        <f ca="1">VLOOKUP(H29,INDIRECT('model list'!L3&amp;"!C3:E43"),2,FALSE)</f>
        <v>#REF!</v>
      </c>
      <c r="J29" s="1" t="e">
        <f ca="1">VLOOKUP(H29,INDIRECT('model list'!L3&amp;"!C3:E43"),3,FALSE)</f>
        <v>#REF!</v>
      </c>
      <c r="K29" s="1" t="e">
        <f ca="1">VLOOKUP(J29,INDIRECT('model list'!F12&amp;"!C4:D49"),2,FALSE)</f>
        <v>#REF!</v>
      </c>
      <c r="L29" s="16">
        <f ca="1">IF(COUNTIF($Q$14:$Q36,$K29),1,IF(COUNTIF($E$14:$E52,$K29),1,IF(COUNTIF($W$14:$W36,$K29),1,IF(COUNTIF($AC$14:$AC36,$K29),1,IF(COUNTIF($AI$14:$AI36,$K29),1,IF(COUNTIF($AO$14:$AO36,$K29),1,IF(COUNTIF($AU$14:$AU36,$K29),1,0)))))))</f>
        <v>1</v>
      </c>
    </row>
    <row r="30" spans="2:48">
      <c r="B30" s="3">
        <v>17</v>
      </c>
      <c r="C30" s="1" t="e">
        <f ca="1">VLOOKUP(B30,INDIRECT('model list'!I4&amp;"!C3:E43"),2,FALSE)</f>
        <v>#N/A</v>
      </c>
      <c r="D30" s="1" t="e">
        <f ca="1">VLOOKUP(B30,INDIRECT('model list'!I4&amp;"!C3:E43"),3,FALSE)</f>
        <v>#N/A</v>
      </c>
      <c r="E30" s="1" t="e">
        <f ca="1">VLOOKUP(D30,INDIRECT('model list'!F13&amp;"!C4:D49"),2,FALSE)</f>
        <v>#N/A</v>
      </c>
      <c r="F30">
        <f ca="1">IF(COUNTIF($Q$14:$Q37,$E30),1,IF(COUNTIF($K$14:$K53,$E30),1,IF(COUNTIF($W$14:$W37,$E30),1,IF(COUNTIF($AC$14:$AC37,$E30),1,IF(COUNTIF($AI$14:$AI37,$E30),1,IF(COUNTIF($AO$14:$AO37,$E30),1,IF(COUNTIF($AU$14:$AU37,$E30),1,0)))))))</f>
        <v>1</v>
      </c>
      <c r="H30" s="3">
        <v>17</v>
      </c>
      <c r="I30" s="1" t="e">
        <f ca="1">VLOOKUP(H30,INDIRECT('model list'!L4&amp;"!C3:E43"),2,FALSE)</f>
        <v>#REF!</v>
      </c>
      <c r="J30" s="1" t="e">
        <f ca="1">VLOOKUP(H30,INDIRECT('model list'!L4&amp;"!C3:E43"),3,FALSE)</f>
        <v>#REF!</v>
      </c>
      <c r="K30" s="1" t="e">
        <f ca="1">VLOOKUP(J30,INDIRECT('model list'!F13&amp;"!C4:D49"),2,FALSE)</f>
        <v>#REF!</v>
      </c>
      <c r="L30" s="16">
        <f ca="1">IF(COUNTIF($Q$14:$Q37,$K30),1,IF(COUNTIF($E$14:$E53,$K30),1,IF(COUNTIF($W$14:$W37,$K30),1,IF(COUNTIF($AC$14:$AC37,$K30),1,IF(COUNTIF($AI$14:$AI37,$K30),1,IF(COUNTIF($AO$14:$AO37,$K30),1,IF(COUNTIF($AU$14:$AU37,$K30),1,0)))))))</f>
        <v>1</v>
      </c>
    </row>
    <row r="31" spans="2:48">
      <c r="B31" s="3">
        <v>18</v>
      </c>
      <c r="C31" s="1" t="e">
        <f ca="1">VLOOKUP(B31,INDIRECT('model list'!I5&amp;"!C3:E43"),2,FALSE)</f>
        <v>#N/A</v>
      </c>
      <c r="D31" s="1" t="e">
        <f ca="1">VLOOKUP(B31,INDIRECT('model list'!I5&amp;"!C3:E43"),3,FALSE)</f>
        <v>#N/A</v>
      </c>
      <c r="E31" s="1" t="e">
        <f ca="1">VLOOKUP(D31,INDIRECT('model list'!F14&amp;"!C4:D49"),2,FALSE)</f>
        <v>#N/A</v>
      </c>
      <c r="F31">
        <f ca="1">IF(COUNTIF($Q$14:$Q38,$E31),1,IF(COUNTIF($K$14:$K54,$E31),1,IF(COUNTIF($W$14:$W38,$E31),1,IF(COUNTIF($AC$14:$AC38,$E31),1,IF(COUNTIF($AI$14:$AI38,$E31),1,IF(COUNTIF($AO$14:$AO38,$E31),1,IF(COUNTIF($AU$14:$AU38,$E31),1,0)))))))</f>
        <v>1</v>
      </c>
      <c r="H31" s="3">
        <v>18</v>
      </c>
      <c r="I31" s="1" t="e">
        <f ca="1">VLOOKUP(H31,INDIRECT('model list'!L5&amp;"!C3:E43"),2,FALSE)</f>
        <v>#REF!</v>
      </c>
      <c r="J31" s="1" t="e">
        <f ca="1">VLOOKUP(H31,INDIRECT('model list'!L5&amp;"!C3:E43"),3,FALSE)</f>
        <v>#REF!</v>
      </c>
      <c r="K31" s="1" t="e">
        <f ca="1">VLOOKUP(J31,INDIRECT('model list'!F14&amp;"!C4:D49"),2,FALSE)</f>
        <v>#REF!</v>
      </c>
      <c r="L31" s="16">
        <f ca="1">IF(COUNTIF($Q$14:$Q38,$K31),1,IF(COUNTIF($E$14:$E54,$K31),1,IF(COUNTIF($W$14:$W38,$K31),1,IF(COUNTIF($AC$14:$AC38,$K31),1,IF(COUNTIF($AI$14:$AI38,$K31),1,IF(COUNTIF($AO$14:$AO38,$K31),1,IF(COUNTIF($AU$14:$AU38,$K31),1,0)))))))</f>
        <v>1</v>
      </c>
    </row>
    <row r="32" spans="2:48">
      <c r="B32" s="3">
        <v>19</v>
      </c>
      <c r="C32" s="1" t="e">
        <f ca="1">VLOOKUP(B32,INDIRECT('model list'!I6&amp;"!C3:E43"),2,FALSE)</f>
        <v>#N/A</v>
      </c>
      <c r="D32" s="1" t="e">
        <f ca="1">VLOOKUP(B32,INDIRECT('model list'!I6&amp;"!C3:E43"),3,FALSE)</f>
        <v>#N/A</v>
      </c>
      <c r="E32" s="1" t="e">
        <f ca="1">VLOOKUP(D32,INDIRECT('model list'!F15&amp;"!C4:D49"),2,FALSE)</f>
        <v>#N/A</v>
      </c>
      <c r="F32">
        <f ca="1">IF(COUNTIF($Q$14:$Q39,$E32),1,IF(COUNTIF($K$14:$K55,$E32),1,IF(COUNTIF($W$14:$W39,$E32),1,IF(COUNTIF($AC$14:$AC39,$E32),1,IF(COUNTIF($AI$14:$AI39,$E32),1,IF(COUNTIF($AO$14:$AO39,$E32),1,IF(COUNTIF($AU$14:$AU39,$E32),1,0)))))))</f>
        <v>1</v>
      </c>
      <c r="H32" s="3">
        <v>19</v>
      </c>
      <c r="I32" s="1" t="e">
        <f ca="1">VLOOKUP(H32,INDIRECT('model list'!L6&amp;"!C3:E43"),2,FALSE)</f>
        <v>#REF!</v>
      </c>
      <c r="J32" s="1" t="e">
        <f ca="1">VLOOKUP(H32,INDIRECT('model list'!L6&amp;"!C3:E43"),3,FALSE)</f>
        <v>#REF!</v>
      </c>
      <c r="K32" s="1" t="e">
        <f ca="1">VLOOKUP(J32,INDIRECT('model list'!F15&amp;"!C4:D49"),2,FALSE)</f>
        <v>#REF!</v>
      </c>
      <c r="L32" s="16">
        <f ca="1">IF(COUNTIF($Q$14:$Q39,$K32),1,IF(COUNTIF($E$14:$E55,$K32),1,IF(COUNTIF($W$14:$W39,$K32),1,IF(COUNTIF($AC$14:$AC39,$K32),1,IF(COUNTIF($AI$14:$AI39,$K32),1,IF(COUNTIF($AO$14:$AO39,$K32),1,IF(COUNTIF($AU$14:$AU39,$K32),1,0)))))))</f>
        <v>1</v>
      </c>
    </row>
    <row r="33" spans="2:28">
      <c r="B33" s="3">
        <v>20</v>
      </c>
      <c r="C33" s="1" t="e">
        <f ca="1">VLOOKUP(B33,INDIRECT('model list'!I7&amp;"!C3:E43"),2,FALSE)</f>
        <v>#N/A</v>
      </c>
      <c r="D33" s="1" t="e">
        <f ca="1">VLOOKUP(B33,INDIRECT('model list'!I7&amp;"!C3:E43"),3,FALSE)</f>
        <v>#N/A</v>
      </c>
      <c r="E33" s="1" t="e">
        <f ca="1">VLOOKUP(D33,INDIRECT('model list'!F16&amp;"!C4:D49"),2,FALSE)</f>
        <v>#N/A</v>
      </c>
      <c r="F33">
        <f ca="1">IF(COUNTIF($Q$14:$Q40,$E33),1,IF(COUNTIF($K$14:$K56,$E33),1,IF(COUNTIF($W$14:$W40,$E33),1,IF(COUNTIF($AC$14:$AC40,$E33),1,IF(COUNTIF($AI$14:$AI40,$E33),1,IF(COUNTIF($AO$14:$AO40,$E33),1,IF(COUNTIF($AU$14:$AU40,$E33),1,0)))))))</f>
        <v>1</v>
      </c>
      <c r="H33" s="3">
        <v>20</v>
      </c>
      <c r="I33" s="1" t="e">
        <f ca="1">VLOOKUP(H33,INDIRECT('model list'!L7&amp;"!C3:E43"),2,FALSE)</f>
        <v>#REF!</v>
      </c>
      <c r="J33" s="1" t="e">
        <f ca="1">VLOOKUP(H33,INDIRECT('model list'!L7&amp;"!C3:E43"),3,FALSE)</f>
        <v>#REF!</v>
      </c>
      <c r="K33" s="1" t="e">
        <f ca="1">VLOOKUP(J33,INDIRECT('model list'!F16&amp;"!C4:D49"),2,FALSE)</f>
        <v>#REF!</v>
      </c>
      <c r="L33" s="16">
        <f ca="1">IF(COUNTIF($Q$14:$Q40,$K33),1,IF(COUNTIF($E$14:$E56,$K33),1,IF(COUNTIF($W$14:$W40,$K33),1,IF(COUNTIF($AC$14:$AC40,$K33),1,IF(COUNTIF($AI$14:$AI40,$K33),1,IF(COUNTIF($AO$14:$AO40,$K33),1,IF(COUNTIF($AU$14:$AU40,$K33),1,0)))))))</f>
        <v>1</v>
      </c>
    </row>
    <row r="34" spans="2:28">
      <c r="B34" s="3">
        <v>21</v>
      </c>
      <c r="C34" s="1" t="e">
        <f ca="1">VLOOKUP(B34,INDIRECT('model list'!I8&amp;"!C3:E43"),2,FALSE)</f>
        <v>#N/A</v>
      </c>
      <c r="D34" s="1" t="e">
        <f ca="1">VLOOKUP(B34,INDIRECT('model list'!I8&amp;"!C3:E43"),3,FALSE)</f>
        <v>#N/A</v>
      </c>
      <c r="E34" s="1" t="e">
        <f ca="1">VLOOKUP(D34,INDIRECT('model list'!F17&amp;"!C4:D49"),2,FALSE)</f>
        <v>#N/A</v>
      </c>
      <c r="F34">
        <f ca="1">IF(COUNTIF($Q$14:$Q41,$E34),1,IF(COUNTIF($K$14:$K57,$E34),1,IF(COUNTIF($W$14:$W41,$E34),1,IF(COUNTIF($AC$14:$AC41,$E34),1,IF(COUNTIF($AI$14:$AI41,$E34),1,IF(COUNTIF($AO$14:$AO41,$E34),1,IF(COUNTIF($AU$14:$AU41,$E34),1,0)))))))</f>
        <v>1</v>
      </c>
      <c r="H34" s="3">
        <v>21</v>
      </c>
      <c r="I34" s="1" t="e">
        <f ca="1">VLOOKUP(H34,INDIRECT('model list'!L8&amp;"!C3:E43"),2,FALSE)</f>
        <v>#REF!</v>
      </c>
      <c r="J34" s="1" t="e">
        <f ca="1">VLOOKUP(H34,INDIRECT('model list'!L8&amp;"!C3:E43"),3,FALSE)</f>
        <v>#REF!</v>
      </c>
      <c r="K34" s="1" t="e">
        <f ca="1">VLOOKUP(J34,INDIRECT('model list'!F17&amp;"!C4:D49"),2,FALSE)</f>
        <v>#REF!</v>
      </c>
      <c r="L34" s="16">
        <f ca="1">IF(COUNTIF($Q$14:$Q41,$K34),1,IF(COUNTIF($E$14:$E57,$K34),1,IF(COUNTIF($W$14:$W41,$K34),1,IF(COUNTIF($AC$14:$AC41,$K34),1,IF(COUNTIF($AI$14:$AI41,$K34),1,IF(COUNTIF($AO$14:$AO41,$K34),1,IF(COUNTIF($AU$14:$AU41,$K34),1,0)))))))</f>
        <v>1</v>
      </c>
    </row>
    <row r="35" spans="2:28">
      <c r="B35" s="3">
        <v>22</v>
      </c>
      <c r="C35" s="1" t="e">
        <f ca="1">VLOOKUP(B35,INDIRECT('model list'!I9&amp;"!C3:E43"),2,FALSE)</f>
        <v>#N/A</v>
      </c>
      <c r="D35" s="1" t="e">
        <f ca="1">VLOOKUP(B35,INDIRECT('model list'!I9&amp;"!C3:E43"),3,FALSE)</f>
        <v>#N/A</v>
      </c>
      <c r="E35" s="1" t="e">
        <f ca="1">VLOOKUP(D35,INDIRECT('model list'!F18&amp;"!C4:D49"),2,FALSE)</f>
        <v>#N/A</v>
      </c>
      <c r="F35">
        <f ca="1">IF(COUNTIF($Q$14:$Q42,$E35),1,IF(COUNTIF($K$14:$K58,$E35),1,IF(COUNTIF($W$14:$W42,$E35),1,IF(COUNTIF($AC$14:$AC42,$E35),1,IF(COUNTIF($AI$14:$AI42,$E35),1,IF(COUNTIF($AO$14:$AO42,$E35),1,IF(COUNTIF($AU$14:$AU42,$E35),1,0)))))))</f>
        <v>1</v>
      </c>
      <c r="H35" s="3">
        <v>22</v>
      </c>
      <c r="I35" s="1" t="e">
        <f ca="1">VLOOKUP(H35,INDIRECT('model list'!L9&amp;"!C3:E43"),2,FALSE)</f>
        <v>#REF!</v>
      </c>
      <c r="J35" s="1" t="e">
        <f ca="1">VLOOKUP(H35,INDIRECT('model list'!L9&amp;"!C3:E43"),3,FALSE)</f>
        <v>#REF!</v>
      </c>
      <c r="K35" s="1" t="e">
        <f ca="1">VLOOKUP(J35,INDIRECT('model list'!F18&amp;"!C4:D49"),2,FALSE)</f>
        <v>#REF!</v>
      </c>
      <c r="L35" s="16">
        <f ca="1">IF(COUNTIF($Q$14:$Q42,$K35),1,IF(COUNTIF($E$14:$E58,$K35),1,IF(COUNTIF($W$14:$W42,$K35),1,IF(COUNTIF($AC$14:$AC42,$K35),1,IF(COUNTIF($AI$14:$AI42,$K35),1,IF(COUNTIF($AO$14:$AO42,$K35),1,IF(COUNTIF($AU$14:$AU42,$K35),1,0)))))))</f>
        <v>1</v>
      </c>
    </row>
    <row r="36" spans="2:28">
      <c r="B36" s="3">
        <v>23</v>
      </c>
      <c r="C36" s="1" t="e">
        <f ca="1">VLOOKUP(B36,INDIRECT('model list'!I11&amp;"!C3:E43"),2,FALSE)</f>
        <v>#N/A</v>
      </c>
      <c r="D36" s="1" t="e">
        <f ca="1">VLOOKUP(B36,INDIRECT('model list'!I11&amp;"!C3:E43"),3,FALSE)</f>
        <v>#N/A</v>
      </c>
      <c r="E36" s="1" t="e">
        <f ca="1">VLOOKUP(D36,INDIRECT('model list'!F19&amp;"!C4:D49"),2,FALSE)</f>
        <v>#N/A</v>
      </c>
      <c r="F36">
        <f ca="1">IF(COUNTIF($Q$14:$Q43,$E36),1,IF(COUNTIF($K$14:$K59,$E36),1,IF(COUNTIF($W$14:$W43,$E36),1,IF(COUNTIF($AC$14:$AC43,$E36),1,IF(COUNTIF($AI$14:$AI43,$E36),1,IF(COUNTIF($AO$14:$AO43,$E36),1,IF(COUNTIF($AU$14:$AU43,$E36),1,0)))))))</f>
        <v>1</v>
      </c>
      <c r="H36" s="3">
        <v>23</v>
      </c>
      <c r="I36" s="1" t="e">
        <f ca="1">VLOOKUP(H36,INDIRECT('model list'!L11&amp;"!C3:E43"),2,FALSE)</f>
        <v>#REF!</v>
      </c>
      <c r="J36" s="1" t="e">
        <f ca="1">VLOOKUP(H36,INDIRECT('model list'!L11&amp;"!C3:E43"),3,FALSE)</f>
        <v>#REF!</v>
      </c>
      <c r="K36" s="1" t="e">
        <f ca="1">VLOOKUP(J36,INDIRECT('model list'!F19&amp;"!C4:D49"),2,FALSE)</f>
        <v>#REF!</v>
      </c>
      <c r="L36" s="16">
        <f ca="1">IF(COUNTIF($Q$14:$Q43,$K36),1,IF(COUNTIF($E$14:$E59,$K36),1,IF(COUNTIF($W$14:$W43,$K36),1,IF(COUNTIF($AC$14:$AC43,$K36),1,IF(COUNTIF($AI$14:$AI43,$K36),1,IF(COUNTIF($AO$14:$AO43,$K36),1,IF(COUNTIF($AU$14:$AU43,$K36),1,0)))))))</f>
        <v>1</v>
      </c>
    </row>
    <row r="37" spans="2:28">
      <c r="B37" s="3">
        <v>24</v>
      </c>
      <c r="C37" s="1" t="e">
        <f ca="1">VLOOKUP(B37,INDIRECT('model list'!I12&amp;"!C3:E43"),2,FALSE)</f>
        <v>#N/A</v>
      </c>
      <c r="D37" s="1" t="e">
        <f ca="1">VLOOKUP(B37,INDIRECT('model list'!I12&amp;"!C3:E43"),3,FALSE)</f>
        <v>#N/A</v>
      </c>
      <c r="E37" s="1" t="e">
        <f ca="1">VLOOKUP(D37,INDIRECT('model list'!F20&amp;"!C4:D49"),2,FALSE)</f>
        <v>#N/A</v>
      </c>
      <c r="F37">
        <f ca="1">IF(COUNTIF($Q$14:$Q44,$E37),1,IF(COUNTIF($K$14:$K60,$E37),1,IF(COUNTIF($W$14:$W44,$E37),1,IF(COUNTIF($AC$14:$AC44,$E37),1,IF(COUNTIF($AI$14:$AI44,$E37),1,IF(COUNTIF($AO$14:$AO44,$E37),1,IF(COUNTIF($AU$14:$AU44,$E37),1,0)))))))</f>
        <v>1</v>
      </c>
      <c r="H37" s="3">
        <v>24</v>
      </c>
      <c r="I37" s="1" t="e">
        <f ca="1">VLOOKUP(H37,INDIRECT('model list'!L12&amp;"!C3:E43"),2,FALSE)</f>
        <v>#REF!</v>
      </c>
      <c r="J37" s="1" t="e">
        <f ca="1">VLOOKUP(H37,INDIRECT('model list'!L12&amp;"!C3:E43"),3,FALSE)</f>
        <v>#REF!</v>
      </c>
      <c r="K37" s="1" t="e">
        <f ca="1">VLOOKUP(J37,INDIRECT('model list'!F20&amp;"!C4:D49"),2,FALSE)</f>
        <v>#REF!</v>
      </c>
      <c r="L37" s="16">
        <f ca="1">IF(COUNTIF($Q$14:$Q44,$K37),1,IF(COUNTIF($E$14:$E60,$K37),1,IF(COUNTIF($W$14:$W44,$K37),1,IF(COUNTIF($AC$14:$AC44,$K37),1,IF(COUNTIF($AI$14:$AI44,$K37),1,IF(COUNTIF($AO$14:$AO44,$K37),1,IF(COUNTIF($AU$14:$AU44,$K37),1,0)))))))</f>
        <v>1</v>
      </c>
    </row>
    <row r="38" spans="2:28">
      <c r="B38" t="s">
        <v>138</v>
      </c>
      <c r="C38" s="12" t="s">
        <v>403</v>
      </c>
      <c r="D38" s="12"/>
      <c r="E38" s="12"/>
      <c r="F38" s="12"/>
      <c r="G38" s="12"/>
      <c r="H38" t="s">
        <v>138</v>
      </c>
      <c r="I38" s="12" t="s">
        <v>403</v>
      </c>
      <c r="J38" s="12"/>
      <c r="K38" s="12"/>
    </row>
    <row r="39" spans="2:28">
      <c r="C39" t="str">
        <f ca="1">IF(INDIRECT('model list'!I3&amp;"!B46") = 2, INDIRECT('model list'!I3&amp;"!c46"), " ")</f>
        <v>I=U/149.9(mA)</v>
      </c>
    </row>
    <row r="41" spans="2:28" s="13" customFormat="1">
      <c r="B41" s="13" t="s">
        <v>139</v>
      </c>
    </row>
    <row r="42" spans="2:28">
      <c r="C42" t="str">
        <f ca="1">IF('model list'!F3="RAK4631","#define "&amp;C14&amp;"_"&amp;'model list'!I3,NA)</f>
        <v>#define A0_RAK5801</v>
      </c>
      <c r="D42" t="str">
        <f ca="1">"NRF_GPIO_PIN_MAP("&amp;(MID(E14,FIND("P",E14)+1,1))&amp;","&amp;(MID(E14,FIND("P",E14)+3,2))&amp;")"</f>
        <v>NRF_GPIO_PIN_MAP(0,04)</v>
      </c>
      <c r="I42" t="e">
        <f ca="1">IF('model list'!F3="RAK4631","#define "&amp;O14&amp;"_"&amp;'model list'!P3)</f>
        <v>#REF!</v>
      </c>
      <c r="J42" t="e">
        <f t="shared" ref="J42:J49" ca="1" si="0">"NRF_GPIO_PIN_MAP("&amp;(MID(Q14,FIND("P",Q14)+1,1))&amp;","&amp;(MID(Q14,FIND("P",Q14)+3,2))&amp;")"</f>
        <v>#REF!</v>
      </c>
      <c r="O42" t="str">
        <f ca="1">IF('model list'!F3="RAK4631","#define "&amp;U14&amp;"_"&amp;'model list'!S3)</f>
        <v>#define SPI_CS_RAK15006</v>
      </c>
      <c r="P42" t="str">
        <f t="shared" ref="P42:P49" ca="1" si="1">"NRF_GPIO_PIN_MAP("&amp;(MID(W14,FIND("P",W14)+1,1))&amp;","&amp;(MID(W14,FIND("P",W14)+3,2))&amp;")"</f>
        <v>NRF_GPIO_PIN_MAP(0,26)</v>
      </c>
      <c r="U42" t="str">
        <f ca="1">IF('model list'!F3="RAK4631","#define "&amp;AA14&amp;"_"&amp;'model list'!Y3)</f>
        <v>#define SPI_CS_RAK1904</v>
      </c>
      <c r="V42" t="str">
        <f t="shared" ref="V42:V49" ca="1" si="2">"NRF_GPIO_PIN_MAP("&amp;(MID(AC14,FIND("P",AC14)+1,1))&amp;","&amp;(MID(AC14,FIND("P",AC14)+3,2))&amp;")"</f>
        <v>NRF_GPIO_PIN_MAP(0,26)</v>
      </c>
      <c r="AA42" t="str">
        <f ca="1">IF('model list'!F3="RAK4631","#define "&amp;AG14&amp;"_"&amp;'model list'!AE3)</f>
        <v>#define I2C_SCL_NA_SENS</v>
      </c>
      <c r="AB42" t="str">
        <f t="shared" ref="AB42:AB49" ca="1" si="3">"NRF_GPIO_PIN_MAP("&amp;(MID(AI14,FIND("P",AI14)+1,1))&amp;","&amp;(MID(AI14,FIND("P",AI14)+3,2))&amp;")"</f>
        <v>NRF_GPIO_PIN_MAP(0,14)</v>
      </c>
    </row>
    <row r="43" spans="2:28">
      <c r="C43" t="str">
        <f ca="1">IF('model list'!F3="RAK4631","#define "&amp;C15&amp;"_"&amp;'model list'!I3)</f>
        <v>#define A1_RAK5801</v>
      </c>
      <c r="D43" t="str">
        <f ca="1">"NRF_GPIO_PIN_MAP("&amp;(MID(E15,FIND("P",E15)+1,1))&amp;","&amp;(MID(E15,FIND("P",E15)+3,2))&amp;")"</f>
        <v>NRF_GPIO_PIN_MAP(0,31)</v>
      </c>
      <c r="I43" t="e">
        <f ca="1">IF('model list'!F3="RAK4631","#define "&amp;O15&amp;"_"&amp;'model list'!P4)</f>
        <v>#REF!</v>
      </c>
      <c r="J43" t="e">
        <f t="shared" ca="1" si="0"/>
        <v>#REF!</v>
      </c>
      <c r="O43" t="str">
        <f ca="1">IF('model list'!F3="RAK4631","#define "&amp;U15&amp;"_"&amp;'model list'!S4)</f>
        <v>#define SPI_CLK_RAK15006</v>
      </c>
      <c r="P43" t="str">
        <f t="shared" ca="1" si="1"/>
        <v>NRF_GPIO_PIN_MAP(0,03)</v>
      </c>
      <c r="U43" t="str">
        <f ca="1">IF('model list'!F3="RAK4631","#define "&amp;AA15&amp;"_"&amp;'model list'!Y4)</f>
        <v>#define SPI_CLK_RAK1904</v>
      </c>
      <c r="V43" t="str">
        <f t="shared" ca="1" si="2"/>
        <v>NRF_GPIO_PIN_MAP(0,03)</v>
      </c>
      <c r="AA43" t="str">
        <f ca="1">IF('model list'!F3="RAK4631","#define "&amp;AG15&amp;"_"&amp;'model list'!AE4)</f>
        <v>#define I2C_SDA_NA_SENS</v>
      </c>
      <c r="AB43" t="str">
        <f t="shared" ca="1" si="3"/>
        <v>NRF_GPIO_PIN_MAP(0,13)</v>
      </c>
    </row>
    <row r="44" spans="2:28">
      <c r="C44" t="str">
        <f ca="1">IF('model list'!F3="RAK4631","#define "&amp;C16&amp;"_"&amp;'model list'!I3)</f>
        <v>#define ENABLE_RAK5801</v>
      </c>
      <c r="D44" t="str">
        <f ca="1">"NRF_GPIO_PIN_MAP("&amp;(MID(E16,FIND("P",E16)+1,1))&amp;","&amp;(MID(E16,FIND("P",E16)+3,2))&amp;")"</f>
        <v>NRF_GPIO_PIN_MAP(0,17)</v>
      </c>
      <c r="I44" t="e">
        <f ca="1">IF('model list'!F3="RAK4631","#define "&amp;O16&amp;"_"&amp;'model list'!P6)</f>
        <v>#REF!</v>
      </c>
      <c r="J44" t="e">
        <f t="shared" ca="1" si="0"/>
        <v>#REF!</v>
      </c>
      <c r="O44" t="str">
        <f ca="1">IF('model list'!F3="RAK4631","#define "&amp;U16&amp;"_"&amp;'model list'!S6)</f>
        <v>#define SPI_MISO_RAK15006</v>
      </c>
      <c r="P44" t="str">
        <f t="shared" ca="1" si="1"/>
        <v>NRF_GPIO_PIN_MAP(0,29)</v>
      </c>
      <c r="U44" t="str">
        <f ca="1">IF('model list'!F3="RAK4631","#define "&amp;AA16&amp;"_"&amp;'model list'!Y6)</f>
        <v>#define SPI_MISO_RAK1904</v>
      </c>
      <c r="V44" t="str">
        <f t="shared" ca="1" si="2"/>
        <v>NRF_GPIO_PIN_MAP(0,29)</v>
      </c>
      <c r="AA44" t="str">
        <f ca="1">IF('model list'!F3="RAK4631","#define "&amp;AG16&amp;"_"&amp;'model list'!AE6)</f>
        <v>#define INT1_NA_SENS</v>
      </c>
      <c r="AB44" t="str">
        <f t="shared" ca="1" si="3"/>
        <v>NRF_GPIO_PIN_MAP(0,09)</v>
      </c>
    </row>
    <row r="45" spans="2:28">
      <c r="C45" t="str">
        <f ca="1">IF('model list'!F3="RAK4631","#define "&amp;C17&amp;"_"&amp;'model list'!I3)</f>
        <v>#define I2C_SDA_RAK5801</v>
      </c>
      <c r="D45" t="str">
        <f t="shared" ref="D45:D58" ca="1" si="4">"NRF_GPIO_PIN_MAP("&amp;(MID(E17,FIND("P",E17)+1,1))&amp;","&amp;(MID(E17,FIND("P",E17)+3,2))&amp;")"</f>
        <v>NRF_GPIO_PIN_MAP(0,13)</v>
      </c>
      <c r="I45" t="e">
        <f ca="1">IF('model list'!F3="RAK4631","#define "&amp;O17&amp;"_"&amp;'model list'!P7)</f>
        <v>#REF!</v>
      </c>
      <c r="J45" t="e">
        <f t="shared" ca="1" si="0"/>
        <v>#REF!</v>
      </c>
      <c r="O45" t="str">
        <f ca="1">IF('model list'!F3="RAK4631","#define "&amp;U17&amp;"_"&amp;'model list'!S7)</f>
        <v>#define SPI_MOSI_RAK15006</v>
      </c>
      <c r="P45" t="str">
        <f t="shared" ca="1" si="1"/>
        <v>NRF_GPIO_PIN_MAP(0,30)</v>
      </c>
      <c r="U45" t="str">
        <f ca="1">IF('model list'!F3="RAK4631","#define "&amp;AA17&amp;"_"&amp;'model list'!Y7)</f>
        <v>#define SPI_MOSI_RAK1904</v>
      </c>
      <c r="V45" t="str">
        <f t="shared" ca="1" si="2"/>
        <v>NRF_GPIO_PIN_MAP(0,30)</v>
      </c>
      <c r="AA45" t="str">
        <f ca="1">IF('model list'!F3="RAK4631","#define "&amp;AG17&amp;"_"&amp;'model list'!AE7)</f>
        <v>#define INT2_NA_SENS</v>
      </c>
      <c r="AB45" t="str">
        <f t="shared" ca="1" si="3"/>
        <v>NRF_GPIO_PIN_MAP(0,10)</v>
      </c>
    </row>
    <row r="46" spans="2:28">
      <c r="C46" t="str">
        <f ca="1">IF('model list'!F3="RAK4631","#define "&amp;C18&amp;"_"&amp;'model list'!I3)</f>
        <v>#define I2C_SCL_RAK5801</v>
      </c>
      <c r="D46" t="str">
        <f t="shared" ca="1" si="4"/>
        <v>NRF_GPIO_PIN_MAP(0,14)</v>
      </c>
      <c r="I46" t="e">
        <f ca="1">IF('model list'!F3="RAK4631","#define "&amp;O18&amp;"_"&amp;'model list'!P8)</f>
        <v>#REF!</v>
      </c>
      <c r="J46" t="e">
        <f t="shared" ca="1" si="0"/>
        <v>#REF!</v>
      </c>
      <c r="O46" t="str">
        <f ca="1">IF('model list'!F3="RAK4631","#define "&amp;U18&amp;"_"&amp;'model list'!S8)</f>
        <v>#define WP_RAK15006</v>
      </c>
      <c r="P46" t="str">
        <f t="shared" ca="1" si="1"/>
        <v>NRF_GPIO_PIN_MAP(1,02)</v>
      </c>
      <c r="U46" t="str">
        <f ca="1">IF('model list'!F3="RAK4631","#define "&amp;AA18&amp;"_"&amp;'model list'!Y8)</f>
        <v>#define WP_RAK1904</v>
      </c>
      <c r="V46" t="str">
        <f t="shared" ca="1" si="2"/>
        <v>NRF_GPIO_PIN_MAP(0,21)</v>
      </c>
      <c r="AA46" t="e">
        <f ca="1">IF('model list'!F3="RAK4631","#define "&amp;AG18&amp;"_"&amp;'model list'!AE8)</f>
        <v>#N/A</v>
      </c>
      <c r="AB46" t="e">
        <f t="shared" ca="1" si="3"/>
        <v>#N/A</v>
      </c>
    </row>
    <row r="47" spans="2:28">
      <c r="C47" t="e">
        <f ca="1">IF('model list'!F3="RAK4631","#define "&amp;C19&amp;"_"&amp;'model list'!I3)</f>
        <v>#N/A</v>
      </c>
      <c r="D47" t="e">
        <f t="shared" ca="1" si="4"/>
        <v>#N/A</v>
      </c>
      <c r="I47" t="e">
        <f ca="1">IF('model list'!F3="RAK4631","#define "&amp;O19&amp;"_"&amp;'model list'!P9)</f>
        <v>#REF!</v>
      </c>
      <c r="J47" t="e">
        <f t="shared" ca="1" si="0"/>
        <v>#REF!</v>
      </c>
      <c r="O47" t="e">
        <f ca="1">IF('model list'!F3="RAK4631","#define "&amp;U19&amp;"_"&amp;'model list'!S9)</f>
        <v>#N/A</v>
      </c>
      <c r="P47" t="e">
        <f t="shared" ca="1" si="1"/>
        <v>#N/A</v>
      </c>
      <c r="U47" t="e">
        <f ca="1">IF('model list'!F3="RAK4631","#define "&amp;AA19&amp;"_"&amp;'model list'!Y9)</f>
        <v>#N/A</v>
      </c>
      <c r="V47" t="e">
        <f t="shared" ca="1" si="2"/>
        <v>#N/A</v>
      </c>
      <c r="AA47" t="e">
        <f ca="1">IF('model list'!F3="RAK4631","#define "&amp;AG19&amp;"_"&amp;'model list'!AE9)</f>
        <v>#N/A</v>
      </c>
      <c r="AB47" t="e">
        <f t="shared" ca="1" si="3"/>
        <v>#N/A</v>
      </c>
    </row>
    <row r="48" spans="2:28">
      <c r="C48" t="e">
        <f ca="1">IF('model list'!F3="RAK4631","#define "&amp;C20&amp;"_"&amp;'model list'!I3)</f>
        <v>#N/A</v>
      </c>
      <c r="D48" t="e">
        <f t="shared" ca="1" si="4"/>
        <v>#N/A</v>
      </c>
      <c r="I48" t="e">
        <f ca="1">IF('model list'!F3="RAK4631","#define "&amp;O20&amp;"_"&amp;'model list'!#REF!)</f>
        <v>#REF!</v>
      </c>
      <c r="J48" t="e">
        <f t="shared" ca="1" si="0"/>
        <v>#REF!</v>
      </c>
      <c r="O48" t="e">
        <f ca="1">IF('model list'!F3="RAK4631","#define "&amp;U20&amp;"_"&amp;'model list'!#REF!)</f>
        <v>#N/A</v>
      </c>
      <c r="P48" t="e">
        <f t="shared" ca="1" si="1"/>
        <v>#N/A</v>
      </c>
      <c r="U48" t="e">
        <f ca="1">IF('model list'!F3="RAK4631","#define "&amp;AA20&amp;"_"&amp;'model list'!#REF!)</f>
        <v>#N/A</v>
      </c>
      <c r="V48" t="e">
        <f t="shared" ca="1" si="2"/>
        <v>#N/A</v>
      </c>
      <c r="AA48" t="e">
        <f ca="1">IF('model list'!F3="RAK4631","#define "&amp;AG20&amp;"_"&amp;'model list'!#REF!)</f>
        <v>#N/A</v>
      </c>
      <c r="AB48" t="e">
        <f t="shared" ca="1" si="3"/>
        <v>#N/A</v>
      </c>
    </row>
    <row r="49" spans="3:28">
      <c r="C49" t="e">
        <f ca="1">IF('model list'!F3="RAK4631","#define "&amp;C21&amp;"_"&amp;'model list'!I3)</f>
        <v>#N/A</v>
      </c>
      <c r="D49" t="e">
        <f t="shared" ca="1" si="4"/>
        <v>#N/A</v>
      </c>
      <c r="I49" t="e">
        <f ca="1">IF('model list'!F3="RAK4631","#define "&amp;O21&amp;"_"&amp;'model list'!P11)</f>
        <v>#REF!</v>
      </c>
      <c r="J49" t="e">
        <f t="shared" ca="1" si="0"/>
        <v>#REF!</v>
      </c>
      <c r="O49" t="e">
        <f ca="1">IF('model list'!F3="RAK4631","#define "&amp;U21&amp;"_"&amp;'model list'!S11)</f>
        <v>#REF!</v>
      </c>
      <c r="P49" t="e">
        <f t="shared" ca="1" si="1"/>
        <v>#REF!</v>
      </c>
      <c r="U49" t="e">
        <f ca="1">IF('model list'!F3="RAK4631","#define "&amp;AA21&amp;"_"&amp;'model list'!Y11)</f>
        <v>#REF!</v>
      </c>
      <c r="V49" t="e">
        <f t="shared" ca="1" si="2"/>
        <v>#REF!</v>
      </c>
      <c r="AA49" t="e">
        <f ca="1">IF('model list'!F3="RAK4631","#define "&amp;AG21&amp;"_"&amp;'model list'!AE11)</f>
        <v>#REF!</v>
      </c>
      <c r="AB49" t="e">
        <f t="shared" ca="1" si="3"/>
        <v>#REF!</v>
      </c>
    </row>
    <row r="50" spans="3:28">
      <c r="C50" t="e">
        <f ca="1">IF('model list'!F3="RAK4631","#define "&amp;C22)</f>
        <v>#N/A</v>
      </c>
      <c r="D50" t="e">
        <f t="shared" ca="1" si="4"/>
        <v>#N/A</v>
      </c>
    </row>
    <row r="51" spans="3:28">
      <c r="C51" t="e">
        <f ca="1">IF('model list'!F3="RAK4631","#define "&amp;C23)</f>
        <v>#N/A</v>
      </c>
      <c r="D51" t="e">
        <f t="shared" ca="1" si="4"/>
        <v>#N/A</v>
      </c>
    </row>
    <row r="52" spans="3:28">
      <c r="C52" t="e">
        <f ca="1">IF('model list'!F3="RAK4631","#define "&amp;C24)</f>
        <v>#N/A</v>
      </c>
      <c r="D52" t="e">
        <f t="shared" ca="1" si="4"/>
        <v>#N/A</v>
      </c>
    </row>
    <row r="53" spans="3:28">
      <c r="C53" t="e">
        <f ca="1">IF('model list'!F3="RAK4631","#define "&amp;C25)</f>
        <v>#N/A</v>
      </c>
      <c r="D53" t="e">
        <f t="shared" ca="1" si="4"/>
        <v>#N/A</v>
      </c>
    </row>
    <row r="54" spans="3:28">
      <c r="C54" t="e">
        <f ca="1">IF('model list'!F3="RAK4631","#define "&amp;C26)</f>
        <v>#N/A</v>
      </c>
      <c r="D54" t="e">
        <f t="shared" ca="1" si="4"/>
        <v>#N/A</v>
      </c>
    </row>
    <row r="55" spans="3:28">
      <c r="C55" t="e">
        <f ca="1">IF('model list'!F3="RAK4631","#define "&amp;C27)</f>
        <v>#N/A</v>
      </c>
      <c r="D55" t="e">
        <f t="shared" ca="1" si="4"/>
        <v>#N/A</v>
      </c>
    </row>
    <row r="56" spans="3:28">
      <c r="C56" t="e">
        <f ca="1">IF('model list'!F3="RAK4631","#define "&amp;C28)</f>
        <v>#N/A</v>
      </c>
      <c r="D56" t="e">
        <f t="shared" ca="1" si="4"/>
        <v>#N/A</v>
      </c>
    </row>
    <row r="57" spans="3:28">
      <c r="C57" t="e">
        <f ca="1">IF('model list'!F3="RAK4631","#define "&amp;C29)</f>
        <v>#N/A</v>
      </c>
      <c r="D57" t="e">
        <f t="shared" ca="1" si="4"/>
        <v>#N/A</v>
      </c>
    </row>
    <row r="58" spans="3:28">
      <c r="C58" t="e">
        <f ca="1">IF('model list'!F3="RAK4631","#define "&amp;C30)</f>
        <v>#N/A</v>
      </c>
      <c r="D58" t="e">
        <f t="shared" ca="1" si="4"/>
        <v>#N/A</v>
      </c>
    </row>
    <row r="59" spans="3:28" s="13" customFormat="1"/>
    <row r="68" spans="11:11">
      <c r="K68" t="s">
        <v>122</v>
      </c>
    </row>
    <row r="70" spans="11:11">
      <c r="K70" t="s">
        <v>123</v>
      </c>
    </row>
  </sheetData>
  <mergeCells count="24">
    <mergeCell ref="AR11:AU11"/>
    <mergeCell ref="AL12:AO12"/>
    <mergeCell ref="AR12:AU12"/>
    <mergeCell ref="Z12:AC12"/>
    <mergeCell ref="AF12:AI12"/>
    <mergeCell ref="Z11:AC11"/>
    <mergeCell ref="AF11:AI11"/>
    <mergeCell ref="B11:E11"/>
    <mergeCell ref="N11:Q11"/>
    <mergeCell ref="T11:W11"/>
    <mergeCell ref="H11:K11"/>
    <mergeCell ref="AL11:AO11"/>
    <mergeCell ref="N27:Q27"/>
    <mergeCell ref="T27:W27"/>
    <mergeCell ref="N12:Q12"/>
    <mergeCell ref="T12:W12"/>
    <mergeCell ref="B12:E12"/>
    <mergeCell ref="H12:K12"/>
    <mergeCell ref="AR24:AU24"/>
    <mergeCell ref="AL24:AO24"/>
    <mergeCell ref="AF24:AI24"/>
    <mergeCell ref="Z24:AC24"/>
    <mergeCell ref="N26:Q26"/>
    <mergeCell ref="T26:W26"/>
  </mergeCells>
  <phoneticPr fontId="1" type="noConversion"/>
  <conditionalFormatting sqref="C14:C37">
    <cfRule type="containsErrors" dxfId="89" priority="107" stopIfTrue="1">
      <formula>ISERROR(C14)</formula>
    </cfRule>
    <cfRule type="expression" dxfId="88" priority="110">
      <formula>F14=0</formula>
    </cfRule>
    <cfRule type="expression" dxfId="87" priority="112">
      <formula>F14=1</formula>
    </cfRule>
  </conditionalFormatting>
  <conditionalFormatting sqref="D14:D37">
    <cfRule type="containsErrors" dxfId="86" priority="100" stopIfTrue="1">
      <formula>ISERROR(D14)</formula>
    </cfRule>
    <cfRule type="expression" dxfId="85" priority="101">
      <formula>F14=1</formula>
    </cfRule>
    <cfRule type="expression" dxfId="84" priority="102">
      <formula>F14=0</formula>
    </cfRule>
  </conditionalFormatting>
  <conditionalFormatting sqref="E14:E37">
    <cfRule type="containsErrors" dxfId="83" priority="88" stopIfTrue="1">
      <formula>ISERROR(E14)</formula>
    </cfRule>
    <cfRule type="expression" dxfId="82" priority="89">
      <formula>F14=0</formula>
    </cfRule>
    <cfRule type="expression" dxfId="81" priority="90">
      <formula>F14=1</formula>
    </cfRule>
  </conditionalFormatting>
  <conditionalFormatting sqref="I14:I37">
    <cfRule type="containsErrors" dxfId="80" priority="46" stopIfTrue="1">
      <formula>ISERROR(I14)</formula>
    </cfRule>
    <cfRule type="expression" dxfId="79" priority="47">
      <formula>L14=0</formula>
    </cfRule>
    <cfRule type="expression" dxfId="78" priority="48">
      <formula>L14=1</formula>
    </cfRule>
  </conditionalFormatting>
  <conditionalFormatting sqref="J14:J37">
    <cfRule type="containsErrors" dxfId="77" priority="42" stopIfTrue="1">
      <formula>ISERROR(J14)</formula>
    </cfRule>
    <cfRule type="expression" dxfId="76" priority="43">
      <formula>L14=1</formula>
    </cfRule>
    <cfRule type="expression" dxfId="75" priority="44">
      <formula>L14=0</formula>
    </cfRule>
  </conditionalFormatting>
  <conditionalFormatting sqref="K14:K37">
    <cfRule type="containsErrors" dxfId="74" priority="37" stopIfTrue="1">
      <formula>ISERROR(K14)</formula>
    </cfRule>
    <cfRule type="expression" dxfId="73" priority="38">
      <formula>L14=0</formula>
    </cfRule>
    <cfRule type="expression" dxfId="72" priority="39">
      <formula>L14=1</formula>
    </cfRule>
  </conditionalFormatting>
  <conditionalFormatting sqref="O14:O21">
    <cfRule type="containsErrors" dxfId="71" priority="85" stopIfTrue="1">
      <formula>ISERROR(O14)</formula>
    </cfRule>
    <cfRule type="expression" dxfId="70" priority="86">
      <formula>R14=0</formula>
    </cfRule>
    <cfRule type="expression" dxfId="69" priority="87">
      <formula>R14=1</formula>
    </cfRule>
  </conditionalFormatting>
  <conditionalFormatting sqref="O29:O36">
    <cfRule type="containsErrors" dxfId="68" priority="34" stopIfTrue="1">
      <formula>ISERROR(O29)</formula>
    </cfRule>
    <cfRule type="expression" dxfId="67" priority="35">
      <formula>R29=0</formula>
    </cfRule>
    <cfRule type="expression" dxfId="66" priority="36">
      <formula>R29=1</formula>
    </cfRule>
  </conditionalFormatting>
  <conditionalFormatting sqref="P14:P21">
    <cfRule type="containsErrors" dxfId="65" priority="82" stopIfTrue="1">
      <formula>ISERROR(P14)</formula>
    </cfRule>
    <cfRule type="expression" dxfId="64" priority="83">
      <formula>R14=1</formula>
    </cfRule>
    <cfRule type="expression" dxfId="63" priority="84">
      <formula>R14=0</formula>
    </cfRule>
  </conditionalFormatting>
  <conditionalFormatting sqref="P29:P36">
    <cfRule type="containsErrors" dxfId="62" priority="31" stopIfTrue="1">
      <formula>ISERROR(P29)</formula>
    </cfRule>
    <cfRule type="expression" dxfId="61" priority="32">
      <formula>R29=1</formula>
    </cfRule>
    <cfRule type="expression" dxfId="60" priority="33">
      <formula>R29=0</formula>
    </cfRule>
  </conditionalFormatting>
  <conditionalFormatting sqref="Q14:Q21">
    <cfRule type="containsErrors" dxfId="59" priority="79" stopIfTrue="1">
      <formula>ISERROR(Q14)</formula>
    </cfRule>
    <cfRule type="expression" dxfId="58" priority="80">
      <formula>R14=0</formula>
    </cfRule>
    <cfRule type="expression" dxfId="57" priority="81">
      <formula>R14=1</formula>
    </cfRule>
  </conditionalFormatting>
  <conditionalFormatting sqref="Q29:Q36">
    <cfRule type="containsErrors" dxfId="56" priority="28" stopIfTrue="1">
      <formula>ISERROR(Q29)</formula>
    </cfRule>
    <cfRule type="expression" dxfId="55" priority="29">
      <formula>R29=0</formula>
    </cfRule>
    <cfRule type="expression" dxfId="54" priority="30">
      <formula>R29=1</formula>
    </cfRule>
  </conditionalFormatting>
  <conditionalFormatting sqref="U14:U21">
    <cfRule type="containsErrors" dxfId="53" priority="76" stopIfTrue="1">
      <formula>ISERROR(U14)</formula>
    </cfRule>
    <cfRule type="expression" dxfId="52" priority="77">
      <formula>X14=0</formula>
    </cfRule>
    <cfRule type="expression" dxfId="51" priority="78">
      <formula>X14=1</formula>
    </cfRule>
  </conditionalFormatting>
  <conditionalFormatting sqref="U29:U36">
    <cfRule type="containsErrors" dxfId="50" priority="25" stopIfTrue="1">
      <formula>ISERROR(U29)</formula>
    </cfRule>
    <cfRule type="expression" dxfId="49" priority="26">
      <formula>X29=0</formula>
    </cfRule>
    <cfRule type="expression" dxfId="48" priority="27">
      <formula>X29=1</formula>
    </cfRule>
  </conditionalFormatting>
  <conditionalFormatting sqref="V14:V21">
    <cfRule type="containsErrors" dxfId="47" priority="73" stopIfTrue="1">
      <formula>ISERROR(V14)</formula>
    </cfRule>
    <cfRule type="expression" dxfId="46" priority="74">
      <formula>X14=1</formula>
    </cfRule>
    <cfRule type="expression" dxfId="45" priority="75">
      <formula>X14=0</formula>
    </cfRule>
  </conditionalFormatting>
  <conditionalFormatting sqref="V29:V36">
    <cfRule type="containsErrors" dxfId="44" priority="22" stopIfTrue="1">
      <formula>ISERROR(V29)</formula>
    </cfRule>
    <cfRule type="expression" dxfId="43" priority="23">
      <formula>X29=1</formula>
    </cfRule>
    <cfRule type="expression" dxfId="42" priority="24">
      <formula>X29=0</formula>
    </cfRule>
  </conditionalFormatting>
  <conditionalFormatting sqref="W14:W21">
    <cfRule type="containsErrors" dxfId="41" priority="70" stopIfTrue="1">
      <formula>ISERROR(W14)</formula>
    </cfRule>
    <cfRule type="expression" dxfId="40" priority="71">
      <formula>X14=0</formula>
    </cfRule>
    <cfRule type="expression" dxfId="39" priority="72">
      <formula>X14=1</formula>
    </cfRule>
  </conditionalFormatting>
  <conditionalFormatting sqref="W29:W36">
    <cfRule type="containsErrors" dxfId="38" priority="19" stopIfTrue="1">
      <formula>ISERROR(W29)</formula>
    </cfRule>
    <cfRule type="expression" dxfId="37" priority="20">
      <formula>X29=0</formula>
    </cfRule>
    <cfRule type="expression" dxfId="36" priority="21">
      <formula>X29=1</formula>
    </cfRule>
  </conditionalFormatting>
  <conditionalFormatting sqref="AA14:AA21">
    <cfRule type="containsErrors" dxfId="35" priority="67" stopIfTrue="1">
      <formula>ISERROR(AA14)</formula>
    </cfRule>
    <cfRule type="expression" dxfId="34" priority="68">
      <formula>AD14=0</formula>
    </cfRule>
    <cfRule type="expression" dxfId="33" priority="69">
      <formula>AD14=1</formula>
    </cfRule>
  </conditionalFormatting>
  <conditionalFormatting sqref="AB14:AB21">
    <cfRule type="containsErrors" dxfId="32" priority="64" stopIfTrue="1">
      <formula>ISERROR(AB14)</formula>
    </cfRule>
    <cfRule type="expression" dxfId="31" priority="65">
      <formula>AD14=1</formula>
    </cfRule>
    <cfRule type="expression" dxfId="30" priority="66">
      <formula>AD14=0</formula>
    </cfRule>
  </conditionalFormatting>
  <conditionalFormatting sqref="AC14:AC21">
    <cfRule type="containsErrors" dxfId="29" priority="61" stopIfTrue="1">
      <formula>ISERROR(AC14)</formula>
    </cfRule>
    <cfRule type="expression" dxfId="28" priority="62">
      <formula>AD14=0</formula>
    </cfRule>
    <cfRule type="expression" dxfId="27" priority="63">
      <formula>AD14=1</formula>
    </cfRule>
  </conditionalFormatting>
  <conditionalFormatting sqref="AG14:AG21">
    <cfRule type="containsErrors" dxfId="26" priority="58" stopIfTrue="1">
      <formula>ISERROR(AG14)</formula>
    </cfRule>
    <cfRule type="expression" dxfId="25" priority="59">
      <formula>AJ14=0</formula>
    </cfRule>
    <cfRule type="expression" dxfId="24" priority="60">
      <formula>AJ14=1</formula>
    </cfRule>
  </conditionalFormatting>
  <conditionalFormatting sqref="AH14:AH21">
    <cfRule type="containsErrors" dxfId="23" priority="55" stopIfTrue="1">
      <formula>ISERROR(AH14)</formula>
    </cfRule>
    <cfRule type="expression" dxfId="22" priority="56">
      <formula>AJ14=1</formula>
    </cfRule>
    <cfRule type="expression" dxfId="21" priority="57">
      <formula>AJ14=0</formula>
    </cfRule>
  </conditionalFormatting>
  <conditionalFormatting sqref="AI14:AI21">
    <cfRule type="containsErrors" dxfId="20" priority="52" stopIfTrue="1">
      <formula>ISERROR(AI14)</formula>
    </cfRule>
    <cfRule type="expression" dxfId="19" priority="53">
      <formula>AJ14=0</formula>
    </cfRule>
    <cfRule type="expression" dxfId="18" priority="54">
      <formula>AJ14=1</formula>
    </cfRule>
  </conditionalFormatting>
  <conditionalFormatting sqref="AM14:AM21">
    <cfRule type="containsErrors" dxfId="17" priority="16" stopIfTrue="1">
      <formula>ISERROR(AM14)</formula>
    </cfRule>
    <cfRule type="expression" dxfId="16" priority="17">
      <formula>AP14=0</formula>
    </cfRule>
    <cfRule type="expression" dxfId="15" priority="18">
      <formula>AP14=1</formula>
    </cfRule>
  </conditionalFormatting>
  <conditionalFormatting sqref="AN14:AN21">
    <cfRule type="containsErrors" dxfId="14" priority="13" stopIfTrue="1">
      <formula>ISERROR(AN14)</formula>
    </cfRule>
    <cfRule type="expression" dxfId="13" priority="14">
      <formula>AP14=1</formula>
    </cfRule>
    <cfRule type="expression" dxfId="12" priority="15">
      <formula>AP14=0</formula>
    </cfRule>
  </conditionalFormatting>
  <conditionalFormatting sqref="AO14:AO21">
    <cfRule type="containsErrors" dxfId="11" priority="10" stopIfTrue="1">
      <formula>ISERROR(AO14)</formula>
    </cfRule>
    <cfRule type="expression" dxfId="10" priority="11">
      <formula>AP14=0</formula>
    </cfRule>
    <cfRule type="expression" dxfId="9" priority="12">
      <formula>AP14=1</formula>
    </cfRule>
  </conditionalFormatting>
  <conditionalFormatting sqref="AS14:AS21">
    <cfRule type="containsErrors" dxfId="8" priority="7" stopIfTrue="1">
      <formula>ISERROR(AS14)</formula>
    </cfRule>
    <cfRule type="expression" dxfId="7" priority="8">
      <formula>AV14=0</formula>
    </cfRule>
    <cfRule type="expression" dxfId="6" priority="9">
      <formula>AV14=1</formula>
    </cfRule>
  </conditionalFormatting>
  <conditionalFormatting sqref="AT14:AT21">
    <cfRule type="containsErrors" dxfId="5" priority="4" stopIfTrue="1">
      <formula>ISERROR(AT14)</formula>
    </cfRule>
    <cfRule type="expression" dxfId="4" priority="5">
      <formula>AV14=1</formula>
    </cfRule>
    <cfRule type="expression" dxfId="3" priority="6">
      <formula>AV14=0</formula>
    </cfRule>
  </conditionalFormatting>
  <conditionalFormatting sqref="AU14:AU21">
    <cfRule type="containsErrors" dxfId="2" priority="1" stopIfTrue="1">
      <formula>ISERROR(AU14)</formula>
    </cfRule>
    <cfRule type="expression" dxfId="1" priority="2">
      <formula>AV14=0</formula>
    </cfRule>
    <cfRule type="expression" dxfId="0" priority="3">
      <formula>AV14=1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altText="f_x000a_fd">
                <anchor moveWithCells="1">
                  <from>
                    <xdr:col>1</xdr:col>
                    <xdr:colOff>123825</xdr:colOff>
                    <xdr:row>1</xdr:row>
                    <xdr:rowOff>0</xdr:rowOff>
                  </from>
                  <to>
                    <xdr:col>2</xdr:col>
                    <xdr:colOff>1181100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Drop Down 7">
              <controlPr defaultSize="0" autoLine="0" autoPict="0" altText="f_x000a_fd">
                <anchor moveWithCells="1">
                  <from>
                    <xdr:col>1</xdr:col>
                    <xdr:colOff>123825</xdr:colOff>
                    <xdr:row>3</xdr:row>
                    <xdr:rowOff>19050</xdr:rowOff>
                  </from>
                  <to>
                    <xdr:col>2</xdr:col>
                    <xdr:colOff>638175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Drop Down 8">
              <controlPr defaultSize="0" autoLine="0" autoPict="0" altText="f_x000a_fd">
                <anchor moveWithCells="1">
                  <from>
                    <xdr:col>1</xdr:col>
                    <xdr:colOff>123825</xdr:colOff>
                    <xdr:row>5</xdr:row>
                    <xdr:rowOff>0</xdr:rowOff>
                  </from>
                  <to>
                    <xdr:col>2</xdr:col>
                    <xdr:colOff>638175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Drop Down 9">
              <controlPr defaultSize="0" autoLine="0" autoPict="0" altText="f_x000a_fd">
                <anchor moveWithCells="1">
                  <from>
                    <xdr:col>1</xdr:col>
                    <xdr:colOff>123825</xdr:colOff>
                    <xdr:row>7</xdr:row>
                    <xdr:rowOff>19050</xdr:rowOff>
                  </from>
                  <to>
                    <xdr:col>2</xdr:col>
                    <xdr:colOff>638175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Drop Down 10">
              <controlPr defaultSize="0" autoLine="0" autoPict="0" altText="f_x000a_fd">
                <anchor moveWithCells="1">
                  <from>
                    <xdr:col>2</xdr:col>
                    <xdr:colOff>1190625</xdr:colOff>
                    <xdr:row>6</xdr:row>
                    <xdr:rowOff>257175</xdr:rowOff>
                  </from>
                  <to>
                    <xdr:col>3</xdr:col>
                    <xdr:colOff>819150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Drop Down 11">
              <controlPr defaultSize="0" autoLine="0" autoPict="0" altText="f_x000a_fd">
                <anchor moveWithCells="1">
                  <from>
                    <xdr:col>8</xdr:col>
                    <xdr:colOff>9525</xdr:colOff>
                    <xdr:row>6</xdr:row>
                    <xdr:rowOff>257175</xdr:rowOff>
                  </from>
                  <to>
                    <xdr:col>9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Drop Down 12">
              <controlPr defaultSize="0" autoLine="0" autoPict="0" altText="f_x000a_fd">
                <anchor moveWithCells="1">
                  <from>
                    <xdr:col>4</xdr:col>
                    <xdr:colOff>238125</xdr:colOff>
                    <xdr:row>6</xdr:row>
                    <xdr:rowOff>257175</xdr:rowOff>
                  </from>
                  <to>
                    <xdr:col>5</xdr:col>
                    <xdr:colOff>342900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Drop Down 15">
              <controlPr defaultSize="0" autoLine="0" autoPict="0" altText="f_x000a_fd">
                <anchor moveWithCells="1">
                  <from>
                    <xdr:col>2</xdr:col>
                    <xdr:colOff>1200150</xdr:colOff>
                    <xdr:row>4</xdr:row>
                    <xdr:rowOff>257175</xdr:rowOff>
                  </from>
                  <to>
                    <xdr:col>3</xdr:col>
                    <xdr:colOff>942975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Drop Down 17">
              <controlPr defaultSize="0" autoLine="0" autoPict="0" altText="f_x000a_fd">
                <anchor moveWithCells="1">
                  <from>
                    <xdr:col>9</xdr:col>
                    <xdr:colOff>104775</xdr:colOff>
                    <xdr:row>6</xdr:row>
                    <xdr:rowOff>228600</xdr:rowOff>
                  </from>
                  <to>
                    <xdr:col>10</xdr:col>
                    <xdr:colOff>466725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Drop Down 18">
              <controlPr defaultSize="0" autoLine="0" autoPict="0" altText="f_x000a_fd">
                <anchor moveWithCells="1">
                  <from>
                    <xdr:col>10</xdr:col>
                    <xdr:colOff>752475</xdr:colOff>
                    <xdr:row>6</xdr:row>
                    <xdr:rowOff>228600</xdr:rowOff>
                  </from>
                  <to>
                    <xdr:col>13</xdr:col>
                    <xdr:colOff>171450</xdr:colOff>
                    <xdr:row>7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30659-3A82-4687-BB39-5BC3808A2AAB}">
  <sheetPr codeName="Sheet11"/>
  <dimension ref="A2:G46"/>
  <sheetViews>
    <sheetView topLeftCell="A10" workbookViewId="0">
      <selection activeCell="E20" sqref="E20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172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84</v>
      </c>
      <c r="E4" s="5" t="s">
        <v>84</v>
      </c>
    </row>
    <row r="5" spans="1:6">
      <c r="B5" s="1">
        <v>2</v>
      </c>
      <c r="C5" s="6"/>
      <c r="D5" s="5" t="s">
        <v>84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83</v>
      </c>
      <c r="E8" s="5" t="s">
        <v>180</v>
      </c>
    </row>
    <row r="9" spans="1:6">
      <c r="B9" s="1">
        <v>6</v>
      </c>
      <c r="C9" s="6"/>
      <c r="D9" s="5" t="s">
        <v>85</v>
      </c>
      <c r="E9" s="5" t="s">
        <v>85</v>
      </c>
      <c r="F9" t="s">
        <v>166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83</v>
      </c>
      <c r="E21" s="5" t="s">
        <v>251</v>
      </c>
    </row>
    <row r="22" spans="2:7">
      <c r="B22" s="1">
        <v>19</v>
      </c>
      <c r="C22" s="7">
        <v>4</v>
      </c>
      <c r="D22" s="3" t="s">
        <v>412</v>
      </c>
      <c r="E22" s="3" t="s">
        <v>329</v>
      </c>
    </row>
    <row r="23" spans="2:7">
      <c r="B23" s="1">
        <v>20</v>
      </c>
      <c r="C23" s="7">
        <v>5</v>
      </c>
      <c r="D23" s="3" t="s">
        <v>411</v>
      </c>
      <c r="E23" s="3" t="s">
        <v>331</v>
      </c>
    </row>
    <row r="24" spans="2:7">
      <c r="B24" s="1">
        <v>21</v>
      </c>
      <c r="C24" s="6"/>
      <c r="D24" s="5" t="s">
        <v>83</v>
      </c>
      <c r="E24" s="5" t="s">
        <v>179</v>
      </c>
    </row>
    <row r="25" spans="2:7">
      <c r="B25" s="1">
        <v>22</v>
      </c>
      <c r="C25" s="7">
        <v>2</v>
      </c>
      <c r="D25" s="3" t="s">
        <v>167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6"/>
      <c r="D28" s="5" t="s">
        <v>83</v>
      </c>
      <c r="E28" s="5" t="s">
        <v>334</v>
      </c>
    </row>
    <row r="29" spans="2:7">
      <c r="B29" s="1">
        <v>26</v>
      </c>
      <c r="C29" s="6"/>
      <c r="D29" s="5" t="s">
        <v>83</v>
      </c>
      <c r="E29" s="5" t="s">
        <v>333</v>
      </c>
    </row>
    <row r="30" spans="2:7">
      <c r="B30" s="1">
        <v>27</v>
      </c>
      <c r="C30" s="6"/>
      <c r="D30" s="5" t="s">
        <v>83</v>
      </c>
      <c r="E30" s="5" t="s">
        <v>335</v>
      </c>
    </row>
    <row r="31" spans="2:7">
      <c r="B31" s="1">
        <v>28</v>
      </c>
      <c r="C31" s="6"/>
      <c r="D31" s="5" t="s">
        <v>83</v>
      </c>
      <c r="E31" s="5" t="s">
        <v>336</v>
      </c>
    </row>
    <row r="32" spans="2:7">
      <c r="B32" s="1">
        <v>29</v>
      </c>
      <c r="C32">
        <v>3</v>
      </c>
      <c r="D32" s="3" t="s">
        <v>243</v>
      </c>
      <c r="E32" s="1" t="s">
        <v>99</v>
      </c>
    </row>
    <row r="33" spans="2:5">
      <c r="B33" s="1">
        <v>30</v>
      </c>
      <c r="C33" s="6"/>
      <c r="D33" s="5" t="s">
        <v>83</v>
      </c>
      <c r="E33" s="5" t="s">
        <v>223</v>
      </c>
    </row>
    <row r="34" spans="2:5">
      <c r="B34" s="1">
        <v>31</v>
      </c>
      <c r="C34" s="6"/>
      <c r="D34" s="5" t="s">
        <v>83</v>
      </c>
      <c r="E34" s="5" t="s">
        <v>226</v>
      </c>
    </row>
    <row r="35" spans="2:5">
      <c r="B35" s="1">
        <v>32</v>
      </c>
      <c r="C35">
        <v>1</v>
      </c>
      <c r="D35" s="3" t="s">
        <v>414</v>
      </c>
      <c r="E35" s="1" t="s">
        <v>57</v>
      </c>
    </row>
    <row r="36" spans="2:5">
      <c r="B36" s="1">
        <v>33</v>
      </c>
      <c r="C36" s="6"/>
      <c r="D36" s="5" t="s">
        <v>83</v>
      </c>
      <c r="E36" s="5" t="s">
        <v>249</v>
      </c>
    </row>
    <row r="37" spans="2:5">
      <c r="B37" s="1">
        <v>34</v>
      </c>
      <c r="C37" s="6"/>
      <c r="D37" s="5" t="s">
        <v>83</v>
      </c>
      <c r="E37" s="5" t="s">
        <v>250</v>
      </c>
    </row>
    <row r="38" spans="2:5">
      <c r="B38" s="1">
        <v>35</v>
      </c>
      <c r="C38" s="6"/>
      <c r="D38" s="5" t="s">
        <v>83</v>
      </c>
      <c r="E38" s="5" t="s">
        <v>338</v>
      </c>
    </row>
    <row r="39" spans="2:5">
      <c r="B39" s="1">
        <v>36</v>
      </c>
      <c r="C39" s="6"/>
      <c r="D39" s="5" t="s">
        <v>83</v>
      </c>
      <c r="E39" s="5" t="s">
        <v>340</v>
      </c>
    </row>
    <row r="40" spans="2:5">
      <c r="B40" s="1">
        <v>37</v>
      </c>
      <c r="C40" s="6"/>
      <c r="D40" s="5" t="s">
        <v>83</v>
      </c>
      <c r="E40" s="5" t="s">
        <v>228</v>
      </c>
    </row>
    <row r="41" spans="2:5">
      <c r="B41" s="1">
        <v>38</v>
      </c>
      <c r="C41" s="6"/>
      <c r="D41" s="5" t="s">
        <v>83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174</v>
      </c>
    </row>
    <row r="46" spans="2:5">
      <c r="B46">
        <v>2</v>
      </c>
      <c r="C46" t="s">
        <v>173</v>
      </c>
    </row>
  </sheetData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E1A83-91C2-4045-B903-46D2DE7ACD43}">
  <sheetPr codeName="Sheet12"/>
  <dimension ref="A2:G45"/>
  <sheetViews>
    <sheetView topLeftCell="A16" workbookViewId="0">
      <selection activeCell="B46" sqref="B46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183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84</v>
      </c>
      <c r="E4" s="5" t="s">
        <v>84</v>
      </c>
    </row>
    <row r="5" spans="1:6">
      <c r="B5" s="1">
        <v>2</v>
      </c>
      <c r="C5" s="6"/>
      <c r="D5" s="5" t="s">
        <v>84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240</v>
      </c>
      <c r="E8" s="5" t="s">
        <v>180</v>
      </c>
    </row>
    <row r="9" spans="1:6">
      <c r="B9" s="1">
        <v>6</v>
      </c>
      <c r="C9" s="6"/>
      <c r="D9" s="5" t="s">
        <v>271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25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83</v>
      </c>
      <c r="E21" s="5" t="s">
        <v>251</v>
      </c>
    </row>
    <row r="22" spans="2:7">
      <c r="B22" s="1">
        <v>19</v>
      </c>
      <c r="C22" s="7">
        <v>1</v>
      </c>
      <c r="D22" s="3" t="s">
        <v>412</v>
      </c>
      <c r="E22" s="3" t="s">
        <v>329</v>
      </c>
    </row>
    <row r="23" spans="2:7">
      <c r="B23" s="1">
        <v>20</v>
      </c>
      <c r="C23" s="7">
        <v>2</v>
      </c>
      <c r="D23" s="3" t="s">
        <v>411</v>
      </c>
      <c r="E23" s="3" t="s">
        <v>331</v>
      </c>
    </row>
    <row r="24" spans="2:7">
      <c r="B24" s="1">
        <v>21</v>
      </c>
      <c r="C24" s="7">
        <v>3</v>
      </c>
      <c r="D24" s="3" t="s">
        <v>56</v>
      </c>
      <c r="E24" s="5" t="s">
        <v>179</v>
      </c>
    </row>
    <row r="25" spans="2:7">
      <c r="B25" s="1">
        <v>22</v>
      </c>
      <c r="C25" s="7">
        <v>4</v>
      </c>
      <c r="D25" s="3" t="s">
        <v>55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3">
        <v>5</v>
      </c>
      <c r="D28" s="1" t="s">
        <v>186</v>
      </c>
      <c r="E28" s="5" t="s">
        <v>334</v>
      </c>
    </row>
    <row r="29" spans="2:7">
      <c r="B29" s="1">
        <v>26</v>
      </c>
      <c r="C29" s="3">
        <v>6</v>
      </c>
      <c r="D29" s="1" t="s">
        <v>187</v>
      </c>
      <c r="E29" s="5" t="s">
        <v>333</v>
      </c>
    </row>
    <row r="30" spans="2:7">
      <c r="B30" s="1">
        <v>27</v>
      </c>
      <c r="C30" s="3">
        <v>7</v>
      </c>
      <c r="D30" s="1" t="s">
        <v>188</v>
      </c>
      <c r="E30" s="5" t="s">
        <v>335</v>
      </c>
    </row>
    <row r="31" spans="2:7">
      <c r="B31" s="1">
        <v>28</v>
      </c>
      <c r="C31" s="3">
        <v>8</v>
      </c>
      <c r="D31" s="1" t="s">
        <v>189</v>
      </c>
      <c r="E31" s="5" t="s">
        <v>336</v>
      </c>
    </row>
    <row r="32" spans="2:7">
      <c r="B32" s="1">
        <v>29</v>
      </c>
      <c r="C32" s="3">
        <v>9</v>
      </c>
      <c r="D32" s="1" t="s">
        <v>195</v>
      </c>
      <c r="E32" s="1" t="s">
        <v>99</v>
      </c>
    </row>
    <row r="33" spans="2:5">
      <c r="B33" s="1">
        <v>30</v>
      </c>
      <c r="C33" s="5"/>
      <c r="D33" s="5" t="s">
        <v>83</v>
      </c>
      <c r="E33" s="5" t="s">
        <v>223</v>
      </c>
    </row>
    <row r="34" spans="2:5">
      <c r="B34" s="1">
        <v>31</v>
      </c>
      <c r="C34">
        <v>10</v>
      </c>
      <c r="D34" s="1" t="s">
        <v>196</v>
      </c>
      <c r="E34" s="5" t="s">
        <v>226</v>
      </c>
    </row>
    <row r="35" spans="2:5">
      <c r="B35" s="1">
        <v>32</v>
      </c>
      <c r="C35">
        <v>11</v>
      </c>
      <c r="D35" s="1" t="s">
        <v>190</v>
      </c>
      <c r="E35" s="1" t="s">
        <v>57</v>
      </c>
    </row>
    <row r="36" spans="2:5">
      <c r="B36" s="1">
        <v>33</v>
      </c>
      <c r="C36">
        <v>12</v>
      </c>
      <c r="D36" s="1" t="s">
        <v>191</v>
      </c>
      <c r="E36" s="5" t="s">
        <v>249</v>
      </c>
    </row>
    <row r="37" spans="2:5">
      <c r="B37" s="1">
        <v>34</v>
      </c>
      <c r="C37">
        <v>13</v>
      </c>
      <c r="D37" s="1" t="s">
        <v>192</v>
      </c>
      <c r="E37" s="5" t="s">
        <v>250</v>
      </c>
    </row>
    <row r="38" spans="2:5">
      <c r="B38" s="1">
        <v>35</v>
      </c>
      <c r="C38" s="5"/>
      <c r="D38" s="5" t="s">
        <v>83</v>
      </c>
      <c r="E38" s="5" t="s">
        <v>338</v>
      </c>
    </row>
    <row r="39" spans="2:5">
      <c r="B39" s="1">
        <v>36</v>
      </c>
      <c r="C39" s="5"/>
      <c r="D39" s="5" t="s">
        <v>83</v>
      </c>
      <c r="E39" s="5" t="s">
        <v>340</v>
      </c>
    </row>
    <row r="40" spans="2:5">
      <c r="B40" s="1">
        <v>37</v>
      </c>
      <c r="C40" s="3">
        <v>14</v>
      </c>
      <c r="D40" s="3" t="s">
        <v>194</v>
      </c>
      <c r="E40" s="5" t="s">
        <v>228</v>
      </c>
    </row>
    <row r="41" spans="2:5">
      <c r="B41" s="1">
        <v>38</v>
      </c>
      <c r="C41" s="3">
        <v>15</v>
      </c>
      <c r="D41" s="3" t="s">
        <v>193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184</v>
      </c>
    </row>
  </sheetData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2DFE4-EC1A-4C16-BF08-C5A444FA13AE}">
  <sheetPr codeName="Sheet4"/>
  <dimension ref="A2:F46"/>
  <sheetViews>
    <sheetView topLeftCell="A22" workbookViewId="0">
      <selection activeCell="I29" sqref="I29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82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84</v>
      </c>
      <c r="E4" s="5" t="s">
        <v>84</v>
      </c>
    </row>
    <row r="5" spans="1:6">
      <c r="B5" s="1">
        <v>2</v>
      </c>
      <c r="C5" s="6"/>
      <c r="D5" s="5" t="s">
        <v>84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83</v>
      </c>
      <c r="E8" s="5" t="s">
        <v>180</v>
      </c>
    </row>
    <row r="9" spans="1:6">
      <c r="B9" s="1">
        <v>6</v>
      </c>
      <c r="C9" s="7"/>
      <c r="D9" s="3" t="s">
        <v>85</v>
      </c>
      <c r="E9" s="5" t="s">
        <v>85</v>
      </c>
      <c r="F9" t="s">
        <v>96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5">
      <c r="B17" s="1">
        <v>14</v>
      </c>
      <c r="C17" s="6"/>
      <c r="D17" s="5" t="s">
        <v>83</v>
      </c>
      <c r="E17" s="5" t="s">
        <v>273</v>
      </c>
    </row>
    <row r="18" spans="2:5">
      <c r="B18" s="1">
        <v>15</v>
      </c>
      <c r="C18" s="6"/>
      <c r="D18" s="5" t="s">
        <v>83</v>
      </c>
      <c r="E18" s="5" t="s">
        <v>41</v>
      </c>
    </row>
    <row r="19" spans="2:5">
      <c r="B19" s="1">
        <v>16</v>
      </c>
      <c r="C19" s="6"/>
      <c r="D19" s="5" t="s">
        <v>83</v>
      </c>
      <c r="E19" s="5" t="s">
        <v>418</v>
      </c>
    </row>
    <row r="20" spans="2:5">
      <c r="B20" s="1">
        <v>17</v>
      </c>
      <c r="C20" s="6"/>
      <c r="D20" s="5" t="s">
        <v>83</v>
      </c>
      <c r="E20" s="5" t="s">
        <v>251</v>
      </c>
    </row>
    <row r="21" spans="2:5">
      <c r="B21" s="1">
        <v>18</v>
      </c>
      <c r="C21" s="6"/>
      <c r="D21" s="5" t="s">
        <v>86</v>
      </c>
      <c r="E21" s="5" t="s">
        <v>251</v>
      </c>
    </row>
    <row r="22" spans="2:5">
      <c r="B22" s="1">
        <v>19</v>
      </c>
      <c r="C22" s="6"/>
      <c r="D22" s="5" t="s">
        <v>83</v>
      </c>
      <c r="E22" s="3" t="s">
        <v>329</v>
      </c>
    </row>
    <row r="23" spans="2:5">
      <c r="B23" s="1">
        <v>20</v>
      </c>
      <c r="C23" s="6"/>
      <c r="D23" s="5" t="s">
        <v>83</v>
      </c>
      <c r="E23" s="3" t="s">
        <v>331</v>
      </c>
    </row>
    <row r="24" spans="2:5">
      <c r="B24" s="1">
        <v>21</v>
      </c>
      <c r="C24" s="6"/>
      <c r="D24" s="5" t="s">
        <v>83</v>
      </c>
      <c r="E24" s="5" t="s">
        <v>179</v>
      </c>
    </row>
    <row r="25" spans="2:5">
      <c r="B25" s="1">
        <v>22</v>
      </c>
      <c r="C25" s="6"/>
      <c r="D25" s="5" t="s">
        <v>83</v>
      </c>
      <c r="E25" s="1" t="s">
        <v>55</v>
      </c>
    </row>
    <row r="26" spans="2:5">
      <c r="B26" s="1">
        <v>23</v>
      </c>
      <c r="C26" s="6"/>
      <c r="D26" s="5" t="s">
        <v>83</v>
      </c>
      <c r="E26" s="5" t="s">
        <v>83</v>
      </c>
    </row>
    <row r="27" spans="2:5">
      <c r="B27" s="1">
        <v>24</v>
      </c>
      <c r="C27" s="6"/>
      <c r="D27" s="5" t="s">
        <v>83</v>
      </c>
      <c r="E27" s="5" t="s">
        <v>332</v>
      </c>
    </row>
    <row r="28" spans="2:5">
      <c r="B28" s="1">
        <v>25</v>
      </c>
      <c r="C28" s="6"/>
      <c r="D28" s="5" t="s">
        <v>83</v>
      </c>
      <c r="E28" s="5" t="s">
        <v>334</v>
      </c>
    </row>
    <row r="29" spans="2:5">
      <c r="B29" s="1">
        <v>26</v>
      </c>
      <c r="C29" s="6"/>
      <c r="D29" s="5" t="s">
        <v>83</v>
      </c>
      <c r="E29" s="5" t="s">
        <v>333</v>
      </c>
    </row>
    <row r="30" spans="2:5">
      <c r="B30" s="1">
        <v>27</v>
      </c>
      <c r="C30" s="6"/>
      <c r="D30" s="5" t="s">
        <v>83</v>
      </c>
      <c r="E30" s="5" t="s">
        <v>335</v>
      </c>
    </row>
    <row r="31" spans="2:5">
      <c r="B31" s="1">
        <v>28</v>
      </c>
      <c r="C31" s="6"/>
      <c r="D31" s="5" t="s">
        <v>83</v>
      </c>
      <c r="E31" s="5" t="s">
        <v>336</v>
      </c>
    </row>
    <row r="32" spans="2:5">
      <c r="B32" s="1">
        <v>29</v>
      </c>
      <c r="C32">
        <v>1</v>
      </c>
      <c r="D32" s="3" t="s">
        <v>87</v>
      </c>
      <c r="E32" s="1" t="s">
        <v>99</v>
      </c>
    </row>
    <row r="33" spans="2:6">
      <c r="B33" s="1">
        <v>30</v>
      </c>
      <c r="D33" s="3" t="s">
        <v>240</v>
      </c>
      <c r="E33" s="5" t="s">
        <v>223</v>
      </c>
    </row>
    <row r="34" spans="2:6">
      <c r="B34" s="1">
        <v>31</v>
      </c>
      <c r="C34">
        <v>2</v>
      </c>
      <c r="D34" s="3" t="s">
        <v>88</v>
      </c>
      <c r="E34" s="5" t="s">
        <v>226</v>
      </c>
    </row>
    <row r="35" spans="2:6">
      <c r="B35" s="1">
        <v>32</v>
      </c>
      <c r="C35">
        <v>3</v>
      </c>
      <c r="D35" s="3" t="s">
        <v>89</v>
      </c>
      <c r="E35" s="1" t="s">
        <v>57</v>
      </c>
    </row>
    <row r="36" spans="2:6">
      <c r="B36" s="1">
        <v>33</v>
      </c>
      <c r="C36">
        <v>4</v>
      </c>
      <c r="D36" s="3" t="s">
        <v>90</v>
      </c>
      <c r="E36" s="5" t="s">
        <v>249</v>
      </c>
    </row>
    <row r="37" spans="2:6">
      <c r="B37" s="1">
        <v>34</v>
      </c>
      <c r="C37">
        <v>5</v>
      </c>
      <c r="D37" s="3" t="s">
        <v>91</v>
      </c>
      <c r="E37" s="5" t="s">
        <v>250</v>
      </c>
    </row>
    <row r="38" spans="2:6">
      <c r="B38" s="1">
        <v>35</v>
      </c>
      <c r="C38">
        <v>6</v>
      </c>
      <c r="D38" s="3" t="s">
        <v>92</v>
      </c>
      <c r="E38" s="5" t="s">
        <v>338</v>
      </c>
    </row>
    <row r="39" spans="2:6">
      <c r="B39" s="1">
        <v>36</v>
      </c>
      <c r="C39">
        <v>7</v>
      </c>
      <c r="D39" s="3" t="s">
        <v>93</v>
      </c>
      <c r="E39" s="5" t="s">
        <v>340</v>
      </c>
    </row>
    <row r="40" spans="2:6">
      <c r="B40" s="1">
        <v>37</v>
      </c>
      <c r="D40" s="3" t="s">
        <v>94</v>
      </c>
      <c r="E40" s="5" t="s">
        <v>228</v>
      </c>
      <c r="F40" t="s">
        <v>520</v>
      </c>
    </row>
    <row r="41" spans="2:6">
      <c r="B41" s="1">
        <v>38</v>
      </c>
      <c r="C41" s="6"/>
      <c r="D41" s="5" t="s">
        <v>83</v>
      </c>
      <c r="E41" s="5" t="s">
        <v>227</v>
      </c>
    </row>
    <row r="42" spans="2:6">
      <c r="B42" s="1">
        <v>39</v>
      </c>
      <c r="C42" s="6"/>
      <c r="D42" s="5" t="s">
        <v>23</v>
      </c>
      <c r="E42" s="5" t="s">
        <v>23</v>
      </c>
    </row>
    <row r="43" spans="2:6">
      <c r="B43" s="1">
        <v>40</v>
      </c>
      <c r="C43" s="6"/>
      <c r="D43" s="5" t="s">
        <v>23</v>
      </c>
      <c r="E43" s="5" t="s">
        <v>23</v>
      </c>
    </row>
    <row r="44" spans="2:6">
      <c r="B44" t="s">
        <v>156</v>
      </c>
    </row>
    <row r="45" spans="2:6">
      <c r="B45">
        <v>1</v>
      </c>
      <c r="C45" t="s">
        <v>165</v>
      </c>
    </row>
    <row r="46" spans="2:6">
      <c r="B46">
        <v>2</v>
      </c>
    </row>
  </sheetData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6012D-6604-4A17-9B7A-C855C3D5AD08}">
  <sheetPr codeName="Sheet13"/>
  <dimension ref="A2:F46"/>
  <sheetViews>
    <sheetView topLeftCell="A9" workbookViewId="0">
      <selection activeCell="E4" sqref="E4:E43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229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84</v>
      </c>
      <c r="E4" s="5" t="s">
        <v>84</v>
      </c>
    </row>
    <row r="5" spans="1:6">
      <c r="B5" s="1">
        <v>2</v>
      </c>
      <c r="C5" s="6"/>
      <c r="D5" s="5" t="s">
        <v>84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180</v>
      </c>
      <c r="E8" s="5" t="s">
        <v>180</v>
      </c>
    </row>
    <row r="9" spans="1:6">
      <c r="B9" s="1">
        <v>6</v>
      </c>
      <c r="C9" s="6"/>
      <c r="D9" s="5" t="s">
        <v>240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3">
        <v>1</v>
      </c>
      <c r="D14" s="3" t="s">
        <v>247</v>
      </c>
      <c r="E14" s="5" t="s">
        <v>247</v>
      </c>
    </row>
    <row r="15" spans="1:6">
      <c r="B15" s="1">
        <v>12</v>
      </c>
      <c r="C15" s="3">
        <v>2</v>
      </c>
      <c r="D15" s="3" t="s">
        <v>248</v>
      </c>
      <c r="E15" s="5" t="s">
        <v>248</v>
      </c>
    </row>
    <row r="16" spans="1:6">
      <c r="B16" s="1">
        <v>13</v>
      </c>
      <c r="C16" s="3">
        <v>3</v>
      </c>
      <c r="D16" s="3" t="s">
        <v>243</v>
      </c>
      <c r="E16" s="5" t="s">
        <v>272</v>
      </c>
    </row>
    <row r="17" spans="2:5">
      <c r="B17" s="1">
        <v>14</v>
      </c>
      <c r="C17" s="3">
        <v>4</v>
      </c>
      <c r="D17" s="3" t="s">
        <v>273</v>
      </c>
      <c r="E17" s="5" t="s">
        <v>273</v>
      </c>
    </row>
    <row r="18" spans="2:5">
      <c r="B18" s="1">
        <v>15</v>
      </c>
      <c r="C18" s="3">
        <v>5</v>
      </c>
      <c r="D18" s="3" t="s">
        <v>41</v>
      </c>
      <c r="E18" s="5" t="s">
        <v>41</v>
      </c>
    </row>
    <row r="19" spans="2:5">
      <c r="B19" s="1">
        <v>16</v>
      </c>
      <c r="C19" s="6"/>
      <c r="D19" s="5" t="s">
        <v>240</v>
      </c>
      <c r="E19" s="5" t="s">
        <v>418</v>
      </c>
    </row>
    <row r="20" spans="2:5">
      <c r="B20" s="1">
        <v>17</v>
      </c>
      <c r="C20" s="6"/>
      <c r="D20" s="5" t="s">
        <v>251</v>
      </c>
      <c r="E20" s="5" t="s">
        <v>251</v>
      </c>
    </row>
    <row r="21" spans="2:5">
      <c r="B21" s="1">
        <v>18</v>
      </c>
      <c r="C21" s="6"/>
      <c r="D21" s="5" t="s">
        <v>251</v>
      </c>
      <c r="E21" s="5" t="s">
        <v>251</v>
      </c>
    </row>
    <row r="22" spans="2:5">
      <c r="B22" s="1">
        <v>19</v>
      </c>
      <c r="C22" s="3">
        <v>6</v>
      </c>
      <c r="D22" s="3" t="s">
        <v>274</v>
      </c>
      <c r="E22" s="3" t="s">
        <v>329</v>
      </c>
    </row>
    <row r="23" spans="2:5">
      <c r="B23" s="1">
        <v>20</v>
      </c>
      <c r="C23" s="3">
        <v>7</v>
      </c>
      <c r="D23" s="3" t="s">
        <v>275</v>
      </c>
      <c r="E23" s="3" t="s">
        <v>331</v>
      </c>
    </row>
    <row r="24" spans="2:5">
      <c r="B24" s="1">
        <v>21</v>
      </c>
      <c r="C24" s="6"/>
      <c r="D24" s="5" t="s">
        <v>83</v>
      </c>
      <c r="E24" s="5" t="s">
        <v>179</v>
      </c>
    </row>
    <row r="25" spans="2:5">
      <c r="B25" s="1">
        <v>22</v>
      </c>
      <c r="C25" s="6"/>
      <c r="D25" s="5" t="s">
        <v>83</v>
      </c>
      <c r="E25" s="1" t="s">
        <v>55</v>
      </c>
    </row>
    <row r="26" spans="2:5">
      <c r="B26" s="1">
        <v>23</v>
      </c>
      <c r="C26" s="6"/>
      <c r="D26" s="5" t="s">
        <v>83</v>
      </c>
      <c r="E26" s="5" t="s">
        <v>83</v>
      </c>
    </row>
    <row r="27" spans="2:5">
      <c r="B27" s="1">
        <v>24</v>
      </c>
      <c r="C27" s="6"/>
      <c r="D27" s="5" t="s">
        <v>83</v>
      </c>
      <c r="E27" s="5" t="s">
        <v>332</v>
      </c>
    </row>
    <row r="28" spans="2:5">
      <c r="B28" s="1">
        <v>25</v>
      </c>
      <c r="C28" s="3">
        <v>8</v>
      </c>
      <c r="D28" s="3" t="s">
        <v>104</v>
      </c>
      <c r="E28" s="5" t="s">
        <v>334</v>
      </c>
    </row>
    <row r="29" spans="2:5">
      <c r="B29" s="1">
        <v>26</v>
      </c>
      <c r="C29" s="3">
        <v>9</v>
      </c>
      <c r="D29" s="3" t="s">
        <v>52</v>
      </c>
      <c r="E29" s="5" t="s">
        <v>333</v>
      </c>
    </row>
    <row r="30" spans="2:5">
      <c r="B30" s="1">
        <v>27</v>
      </c>
      <c r="C30" s="3">
        <v>10</v>
      </c>
      <c r="D30" s="3" t="s">
        <v>48</v>
      </c>
      <c r="E30" s="5" t="s">
        <v>335</v>
      </c>
    </row>
    <row r="31" spans="2:5">
      <c r="B31" s="1">
        <v>28</v>
      </c>
      <c r="C31" s="3">
        <v>11</v>
      </c>
      <c r="D31" s="3" t="s">
        <v>49</v>
      </c>
      <c r="E31" s="5" t="s">
        <v>336</v>
      </c>
    </row>
    <row r="32" spans="2:5">
      <c r="B32" s="1">
        <v>29</v>
      </c>
      <c r="C32" s="6"/>
      <c r="D32" s="5" t="s">
        <v>83</v>
      </c>
      <c r="E32" s="1" t="s">
        <v>99</v>
      </c>
    </row>
    <row r="33" spans="2:6">
      <c r="B33" s="1">
        <v>30</v>
      </c>
      <c r="C33" s="6">
        <v>12</v>
      </c>
      <c r="D33" s="5" t="s">
        <v>223</v>
      </c>
      <c r="E33" s="5" t="s">
        <v>223</v>
      </c>
    </row>
    <row r="34" spans="2:6">
      <c r="B34" s="1">
        <v>31</v>
      </c>
      <c r="C34" s="6"/>
      <c r="D34" s="5" t="s">
        <v>83</v>
      </c>
      <c r="E34" s="5" t="s">
        <v>226</v>
      </c>
    </row>
    <row r="35" spans="2:6">
      <c r="B35" s="1">
        <v>32</v>
      </c>
      <c r="C35" s="6"/>
      <c r="D35" s="5" t="s">
        <v>83</v>
      </c>
      <c r="E35" s="1" t="s">
        <v>57</v>
      </c>
    </row>
    <row r="36" spans="2:6">
      <c r="B36" s="1">
        <v>33</v>
      </c>
      <c r="C36">
        <v>12</v>
      </c>
      <c r="D36" s="3" t="s">
        <v>250</v>
      </c>
      <c r="E36" s="5" t="s">
        <v>249</v>
      </c>
      <c r="F36" t="s">
        <v>234</v>
      </c>
    </row>
    <row r="37" spans="2:6">
      <c r="B37" s="1">
        <v>34</v>
      </c>
      <c r="C37">
        <v>13</v>
      </c>
      <c r="D37" s="3" t="s">
        <v>249</v>
      </c>
      <c r="E37" s="5" t="s">
        <v>250</v>
      </c>
      <c r="F37" t="s">
        <v>235</v>
      </c>
    </row>
    <row r="38" spans="2:6">
      <c r="B38" s="1">
        <v>35</v>
      </c>
      <c r="C38" s="6"/>
      <c r="D38" s="5" t="s">
        <v>83</v>
      </c>
      <c r="E38" s="5" t="s">
        <v>338</v>
      </c>
    </row>
    <row r="39" spans="2:6">
      <c r="B39" s="1">
        <v>36</v>
      </c>
      <c r="C39" s="6"/>
      <c r="D39" s="5" t="s">
        <v>83</v>
      </c>
      <c r="E39" s="5" t="s">
        <v>340</v>
      </c>
    </row>
    <row r="40" spans="2:6">
      <c r="B40" s="1">
        <v>37</v>
      </c>
      <c r="C40" s="6"/>
      <c r="D40" s="5" t="s">
        <v>83</v>
      </c>
      <c r="E40" s="5" t="s">
        <v>228</v>
      </c>
    </row>
    <row r="41" spans="2:6">
      <c r="B41" s="1">
        <v>38</v>
      </c>
      <c r="C41" s="6"/>
      <c r="D41" s="5" t="s">
        <v>83</v>
      </c>
      <c r="E41" s="5" t="s">
        <v>227</v>
      </c>
    </row>
    <row r="42" spans="2:6">
      <c r="B42" s="1">
        <v>39</v>
      </c>
      <c r="C42" s="6"/>
      <c r="D42" s="5" t="s">
        <v>23</v>
      </c>
      <c r="E42" s="5" t="s">
        <v>23</v>
      </c>
    </row>
    <row r="43" spans="2:6">
      <c r="B43" s="1">
        <v>40</v>
      </c>
      <c r="C43" s="6"/>
      <c r="D43" s="5" t="s">
        <v>23</v>
      </c>
      <c r="E43" s="5" t="s">
        <v>23</v>
      </c>
    </row>
    <row r="44" spans="2:6">
      <c r="B44" t="s">
        <v>156</v>
      </c>
    </row>
    <row r="45" spans="2:6">
      <c r="B45">
        <v>1</v>
      </c>
      <c r="C45" t="s">
        <v>276</v>
      </c>
    </row>
    <row r="46" spans="2:6">
      <c r="B46">
        <v>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83609-A64B-46D1-B0DA-4A8652567C25}">
  <sheetPr codeName="Sheet14"/>
  <dimension ref="A2:G46"/>
  <sheetViews>
    <sheetView topLeftCell="A13" workbookViewId="0">
      <selection activeCell="B46" sqref="B46:C46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282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84</v>
      </c>
      <c r="E4" s="5" t="s">
        <v>84</v>
      </c>
    </row>
    <row r="5" spans="1:6">
      <c r="B5" s="1">
        <v>2</v>
      </c>
      <c r="C5" s="6"/>
      <c r="D5" s="5" t="s">
        <v>84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180</v>
      </c>
      <c r="E8" s="5" t="s">
        <v>180</v>
      </c>
    </row>
    <row r="9" spans="1:6">
      <c r="B9" s="1">
        <v>6</v>
      </c>
      <c r="C9" s="6"/>
      <c r="D9" s="5" t="s">
        <v>83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83</v>
      </c>
      <c r="E21" s="5" t="s">
        <v>251</v>
      </c>
    </row>
    <row r="22" spans="2:7">
      <c r="B22" s="1">
        <v>19</v>
      </c>
      <c r="C22" s="7">
        <v>1</v>
      </c>
      <c r="D22" s="3" t="s">
        <v>412</v>
      </c>
      <c r="E22" s="3" t="s">
        <v>329</v>
      </c>
    </row>
    <row r="23" spans="2:7">
      <c r="B23" s="1">
        <v>20</v>
      </c>
      <c r="C23" s="7">
        <v>2</v>
      </c>
      <c r="D23" s="3" t="s">
        <v>411</v>
      </c>
      <c r="E23" s="3" t="s">
        <v>331</v>
      </c>
    </row>
    <row r="24" spans="2:7">
      <c r="B24" s="1">
        <v>21</v>
      </c>
      <c r="C24" s="7"/>
      <c r="D24" s="5" t="s">
        <v>240</v>
      </c>
      <c r="E24" s="5" t="s">
        <v>179</v>
      </c>
    </row>
    <row r="25" spans="2:7">
      <c r="B25" s="1">
        <v>22</v>
      </c>
      <c r="C25" s="7"/>
      <c r="D25" s="5" t="s">
        <v>83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3"/>
      <c r="D28" s="5" t="s">
        <v>83</v>
      </c>
      <c r="E28" s="5" t="s">
        <v>334</v>
      </c>
    </row>
    <row r="29" spans="2:7">
      <c r="B29" s="1">
        <v>26</v>
      </c>
      <c r="C29" s="3"/>
      <c r="D29" s="5" t="s">
        <v>83</v>
      </c>
      <c r="E29" s="5" t="s">
        <v>333</v>
      </c>
    </row>
    <row r="30" spans="2:7">
      <c r="B30" s="1">
        <v>27</v>
      </c>
      <c r="C30" s="3"/>
      <c r="D30" s="5" t="s">
        <v>83</v>
      </c>
      <c r="E30" s="5" t="s">
        <v>335</v>
      </c>
    </row>
    <row r="31" spans="2:7">
      <c r="B31" s="1">
        <v>28</v>
      </c>
      <c r="C31" s="3"/>
      <c r="D31" s="5" t="s">
        <v>83</v>
      </c>
      <c r="E31" s="5" t="s">
        <v>336</v>
      </c>
    </row>
    <row r="32" spans="2:7">
      <c r="B32" s="1">
        <v>29</v>
      </c>
      <c r="C32" s="3"/>
      <c r="D32" s="5" t="s">
        <v>83</v>
      </c>
      <c r="E32" s="1" t="s">
        <v>99</v>
      </c>
    </row>
    <row r="33" spans="2:5">
      <c r="B33" s="1">
        <v>30</v>
      </c>
      <c r="C33" s="5"/>
      <c r="D33" s="5" t="s">
        <v>83</v>
      </c>
      <c r="E33" s="5" t="s">
        <v>223</v>
      </c>
    </row>
    <row r="34" spans="2:5">
      <c r="B34" s="1">
        <v>31</v>
      </c>
      <c r="D34" s="5" t="s">
        <v>83</v>
      </c>
      <c r="E34" s="5" t="s">
        <v>226</v>
      </c>
    </row>
    <row r="35" spans="2:5">
      <c r="B35" s="1">
        <v>32</v>
      </c>
      <c r="D35" s="5" t="s">
        <v>83</v>
      </c>
      <c r="E35" s="1" t="s">
        <v>57</v>
      </c>
    </row>
    <row r="36" spans="2:5">
      <c r="B36" s="1">
        <v>33</v>
      </c>
      <c r="D36" s="5" t="s">
        <v>83</v>
      </c>
      <c r="E36" s="5" t="s">
        <v>249</v>
      </c>
    </row>
    <row r="37" spans="2:5">
      <c r="B37" s="1">
        <v>34</v>
      </c>
      <c r="D37" s="5" t="s">
        <v>83</v>
      </c>
      <c r="E37" s="5" t="s">
        <v>250</v>
      </c>
    </row>
    <row r="38" spans="2:5">
      <c r="B38" s="1">
        <v>35</v>
      </c>
      <c r="C38" s="5"/>
      <c r="D38" s="5" t="s">
        <v>83</v>
      </c>
      <c r="E38" s="5" t="s">
        <v>338</v>
      </c>
    </row>
    <row r="39" spans="2:5">
      <c r="B39" s="1">
        <v>36</v>
      </c>
      <c r="C39" s="5"/>
      <c r="D39" s="5" t="s">
        <v>83</v>
      </c>
      <c r="E39" s="5" t="s">
        <v>340</v>
      </c>
    </row>
    <row r="40" spans="2:5">
      <c r="B40" s="1">
        <v>37</v>
      </c>
      <c r="C40" s="3">
        <v>3</v>
      </c>
      <c r="D40" s="3" t="s">
        <v>283</v>
      </c>
      <c r="E40" s="5" t="s">
        <v>228</v>
      </c>
    </row>
    <row r="41" spans="2:5">
      <c r="B41" s="1">
        <v>38</v>
      </c>
      <c r="C41" s="3">
        <v>4</v>
      </c>
      <c r="D41" s="3" t="s">
        <v>243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287</v>
      </c>
    </row>
    <row r="46" spans="2:5">
      <c r="B46">
        <v>2</v>
      </c>
      <c r="C46" t="s">
        <v>423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76B3D-F09E-46A8-973B-BCBBF880D12A}">
  <sheetPr codeName="Sheet15"/>
  <dimension ref="A2:G45"/>
  <sheetViews>
    <sheetView topLeftCell="A13" workbookViewId="0">
      <selection activeCell="E20" sqref="E20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285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84</v>
      </c>
      <c r="E4" s="5" t="s">
        <v>84</v>
      </c>
    </row>
    <row r="5" spans="1:6">
      <c r="B5" s="1">
        <v>2</v>
      </c>
      <c r="C5" s="6"/>
      <c r="D5" s="5" t="s">
        <v>84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180</v>
      </c>
      <c r="E8" s="5" t="s">
        <v>180</v>
      </c>
    </row>
    <row r="9" spans="1:6">
      <c r="B9" s="1">
        <v>6</v>
      </c>
      <c r="C9" s="6"/>
      <c r="D9" s="5" t="s">
        <v>83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83</v>
      </c>
      <c r="E21" s="5" t="s">
        <v>251</v>
      </c>
    </row>
    <row r="22" spans="2:7">
      <c r="B22" s="1">
        <v>19</v>
      </c>
      <c r="C22" s="7"/>
      <c r="D22" s="5" t="s">
        <v>83</v>
      </c>
      <c r="E22" s="3" t="s">
        <v>329</v>
      </c>
    </row>
    <row r="23" spans="2:7">
      <c r="B23" s="1">
        <v>20</v>
      </c>
      <c r="C23" s="7"/>
      <c r="D23" s="5" t="s">
        <v>83</v>
      </c>
      <c r="E23" s="3" t="s">
        <v>331</v>
      </c>
    </row>
    <row r="24" spans="2:7">
      <c r="B24" s="1">
        <v>21</v>
      </c>
      <c r="C24" s="7"/>
      <c r="D24" s="5" t="s">
        <v>83</v>
      </c>
      <c r="E24" s="5" t="s">
        <v>179</v>
      </c>
    </row>
    <row r="25" spans="2:7">
      <c r="B25" s="1">
        <v>22</v>
      </c>
      <c r="C25" s="7"/>
      <c r="D25" s="5" t="s">
        <v>83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3"/>
      <c r="D28" s="5" t="s">
        <v>83</v>
      </c>
      <c r="E28" s="5" t="s">
        <v>334</v>
      </c>
    </row>
    <row r="29" spans="2:7">
      <c r="B29" s="1">
        <v>26</v>
      </c>
      <c r="C29" s="3"/>
      <c r="D29" s="5" t="s">
        <v>83</v>
      </c>
      <c r="E29" s="5" t="s">
        <v>333</v>
      </c>
    </row>
    <row r="30" spans="2:7">
      <c r="B30" s="1">
        <v>27</v>
      </c>
      <c r="C30" s="3"/>
      <c r="D30" s="5" t="s">
        <v>83</v>
      </c>
      <c r="E30" s="5" t="s">
        <v>335</v>
      </c>
    </row>
    <row r="31" spans="2:7">
      <c r="B31" s="1">
        <v>28</v>
      </c>
      <c r="C31" s="3"/>
      <c r="D31" s="5" t="s">
        <v>83</v>
      </c>
      <c r="E31" s="5" t="s">
        <v>336</v>
      </c>
    </row>
    <row r="32" spans="2:7">
      <c r="B32" s="1">
        <v>29</v>
      </c>
      <c r="C32" s="3"/>
      <c r="D32" s="5" t="s">
        <v>83</v>
      </c>
      <c r="E32" s="1" t="s">
        <v>99</v>
      </c>
    </row>
    <row r="33" spans="2:5">
      <c r="B33" s="1">
        <v>30</v>
      </c>
      <c r="C33" s="5"/>
      <c r="D33" s="5" t="s">
        <v>83</v>
      </c>
      <c r="E33" s="5" t="s">
        <v>223</v>
      </c>
    </row>
    <row r="34" spans="2:5">
      <c r="B34" s="1">
        <v>31</v>
      </c>
      <c r="D34" s="5" t="s">
        <v>83</v>
      </c>
      <c r="E34" s="5" t="s">
        <v>226</v>
      </c>
    </row>
    <row r="35" spans="2:5">
      <c r="B35" s="1">
        <v>32</v>
      </c>
      <c r="D35" s="5" t="s">
        <v>83</v>
      </c>
      <c r="E35" s="1" t="s">
        <v>57</v>
      </c>
    </row>
    <row r="36" spans="2:5">
      <c r="B36" s="1">
        <v>33</v>
      </c>
      <c r="D36" s="5" t="s">
        <v>83</v>
      </c>
      <c r="E36" s="5" t="s">
        <v>249</v>
      </c>
    </row>
    <row r="37" spans="2:5">
      <c r="B37" s="1">
        <v>34</v>
      </c>
      <c r="D37" s="5" t="s">
        <v>83</v>
      </c>
      <c r="E37" s="5" t="s">
        <v>250</v>
      </c>
    </row>
    <row r="38" spans="2:5">
      <c r="B38" s="1">
        <v>35</v>
      </c>
      <c r="C38" s="5"/>
      <c r="D38" s="5" t="s">
        <v>83</v>
      </c>
      <c r="E38" s="5" t="s">
        <v>338</v>
      </c>
    </row>
    <row r="39" spans="2:5">
      <c r="B39" s="1">
        <v>36</v>
      </c>
      <c r="C39" s="5"/>
      <c r="D39" s="5" t="s">
        <v>83</v>
      </c>
      <c r="E39" s="5" t="s">
        <v>340</v>
      </c>
    </row>
    <row r="40" spans="2:5">
      <c r="B40" s="1">
        <v>37</v>
      </c>
      <c r="C40" s="3"/>
      <c r="D40" s="5" t="s">
        <v>83</v>
      </c>
      <c r="E40" s="5" t="s">
        <v>228</v>
      </c>
    </row>
    <row r="41" spans="2:5">
      <c r="B41" s="1">
        <v>38</v>
      </c>
      <c r="C41" s="3">
        <v>1</v>
      </c>
      <c r="D41" s="3" t="s">
        <v>284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286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B86BB-DBED-4C87-9ABB-641D7C1ED823}">
  <sheetPr codeName="Sheet16"/>
  <dimension ref="A2:G45"/>
  <sheetViews>
    <sheetView topLeftCell="A13" workbookViewId="0">
      <selection activeCell="E20" sqref="E20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289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84</v>
      </c>
      <c r="E4" s="5" t="s">
        <v>84</v>
      </c>
    </row>
    <row r="5" spans="1:6">
      <c r="B5" s="1">
        <v>2</v>
      </c>
      <c r="C5" s="6"/>
      <c r="D5" s="5" t="s">
        <v>84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180</v>
      </c>
      <c r="E8" s="5" t="s">
        <v>180</v>
      </c>
    </row>
    <row r="9" spans="1:6">
      <c r="B9" s="1">
        <v>6</v>
      </c>
      <c r="C9" s="6"/>
      <c r="D9" s="5" t="s">
        <v>83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180</v>
      </c>
      <c r="E21" s="5" t="s">
        <v>251</v>
      </c>
    </row>
    <row r="22" spans="2:7">
      <c r="B22" s="1">
        <v>19</v>
      </c>
      <c r="C22" s="7"/>
      <c r="D22" s="5" t="s">
        <v>83</v>
      </c>
      <c r="E22" s="3" t="s">
        <v>329</v>
      </c>
    </row>
    <row r="23" spans="2:7">
      <c r="B23" s="1">
        <v>20</v>
      </c>
      <c r="C23" s="7"/>
      <c r="D23" s="5" t="s">
        <v>83</v>
      </c>
      <c r="E23" s="3" t="s">
        <v>331</v>
      </c>
    </row>
    <row r="24" spans="2:7">
      <c r="B24" s="1">
        <v>21</v>
      </c>
      <c r="C24" s="7"/>
      <c r="D24" s="5" t="s">
        <v>83</v>
      </c>
      <c r="E24" s="5" t="s">
        <v>179</v>
      </c>
    </row>
    <row r="25" spans="2:7">
      <c r="B25" s="1">
        <v>22</v>
      </c>
      <c r="C25" s="7"/>
      <c r="D25" s="5" t="s">
        <v>83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3"/>
      <c r="D28" s="5" t="s">
        <v>83</v>
      </c>
      <c r="E28" s="5" t="s">
        <v>334</v>
      </c>
    </row>
    <row r="29" spans="2:7">
      <c r="B29" s="1">
        <v>26</v>
      </c>
      <c r="C29" s="3"/>
      <c r="D29" s="5" t="s">
        <v>83</v>
      </c>
      <c r="E29" s="5" t="s">
        <v>333</v>
      </c>
    </row>
    <row r="30" spans="2:7">
      <c r="B30" s="1">
        <v>27</v>
      </c>
      <c r="C30" s="3"/>
      <c r="D30" s="5" t="s">
        <v>83</v>
      </c>
      <c r="E30" s="5" t="s">
        <v>335</v>
      </c>
    </row>
    <row r="31" spans="2:7">
      <c r="B31" s="1">
        <v>28</v>
      </c>
      <c r="C31" s="3"/>
      <c r="D31" s="5" t="s">
        <v>83</v>
      </c>
      <c r="E31" s="5" t="s">
        <v>336</v>
      </c>
    </row>
    <row r="32" spans="2:7">
      <c r="B32" s="1">
        <v>29</v>
      </c>
      <c r="C32" s="3"/>
      <c r="D32" s="5" t="s">
        <v>83</v>
      </c>
      <c r="E32" s="1" t="s">
        <v>99</v>
      </c>
    </row>
    <row r="33" spans="2:5">
      <c r="B33" s="1">
        <v>30</v>
      </c>
      <c r="C33" s="5"/>
      <c r="D33" s="5" t="s">
        <v>83</v>
      </c>
      <c r="E33" s="5" t="s">
        <v>223</v>
      </c>
    </row>
    <row r="34" spans="2:5">
      <c r="B34" s="1">
        <v>31</v>
      </c>
      <c r="D34" s="5" t="s">
        <v>83</v>
      </c>
      <c r="E34" s="5" t="s">
        <v>226</v>
      </c>
    </row>
    <row r="35" spans="2:5">
      <c r="B35" s="1">
        <v>32</v>
      </c>
      <c r="D35" s="5" t="s">
        <v>83</v>
      </c>
      <c r="E35" s="1" t="s">
        <v>57</v>
      </c>
    </row>
    <row r="36" spans="2:5">
      <c r="B36" s="1">
        <v>33</v>
      </c>
      <c r="D36" s="5" t="s">
        <v>83</v>
      </c>
      <c r="E36" s="5" t="s">
        <v>249</v>
      </c>
    </row>
    <row r="37" spans="2:5">
      <c r="B37" s="1">
        <v>34</v>
      </c>
      <c r="D37" s="5" t="s">
        <v>83</v>
      </c>
      <c r="E37" s="5" t="s">
        <v>250</v>
      </c>
    </row>
    <row r="38" spans="2:5">
      <c r="B38" s="1">
        <v>35</v>
      </c>
      <c r="C38" s="5"/>
      <c r="D38" s="5" t="s">
        <v>83</v>
      </c>
      <c r="E38" s="5" t="s">
        <v>338</v>
      </c>
    </row>
    <row r="39" spans="2:5">
      <c r="B39" s="1">
        <v>36</v>
      </c>
      <c r="C39" s="5"/>
      <c r="D39" s="5" t="s">
        <v>83</v>
      </c>
      <c r="E39" s="5" t="s">
        <v>340</v>
      </c>
    </row>
    <row r="40" spans="2:5">
      <c r="B40" s="1">
        <v>37</v>
      </c>
      <c r="C40" s="3"/>
      <c r="D40" s="5" t="s">
        <v>83</v>
      </c>
      <c r="E40" s="5" t="s">
        <v>228</v>
      </c>
    </row>
    <row r="41" spans="2:5">
      <c r="B41" s="1">
        <v>38</v>
      </c>
      <c r="C41" s="3">
        <v>1</v>
      </c>
      <c r="D41" s="3" t="s">
        <v>284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288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1F83F-DDC5-4151-B9FF-77446FA774F3}">
  <sheetPr codeName="Sheet17"/>
  <dimension ref="A2:G45"/>
  <sheetViews>
    <sheetView topLeftCell="A13" workbookViewId="0">
      <selection activeCell="D34" sqref="D34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293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84</v>
      </c>
      <c r="E4" s="5" t="s">
        <v>84</v>
      </c>
    </row>
    <row r="5" spans="1:6">
      <c r="B5" s="1">
        <v>2</v>
      </c>
      <c r="C5" s="6"/>
      <c r="D5" s="5" t="s">
        <v>84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180</v>
      </c>
      <c r="E8" s="5" t="s">
        <v>180</v>
      </c>
    </row>
    <row r="9" spans="1:6">
      <c r="B9" s="1">
        <v>6</v>
      </c>
      <c r="C9" s="6"/>
      <c r="D9" s="5" t="s">
        <v>180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180</v>
      </c>
      <c r="E21" s="5" t="s">
        <v>251</v>
      </c>
    </row>
    <row r="22" spans="2:7">
      <c r="B22" s="1">
        <v>19</v>
      </c>
      <c r="C22" s="7"/>
      <c r="D22" s="5" t="s">
        <v>83</v>
      </c>
      <c r="E22" s="3" t="s">
        <v>329</v>
      </c>
    </row>
    <row r="23" spans="2:7">
      <c r="B23" s="1">
        <v>20</v>
      </c>
      <c r="C23" s="7"/>
      <c r="D23" s="5" t="s">
        <v>83</v>
      </c>
      <c r="E23" s="3" t="s">
        <v>331</v>
      </c>
    </row>
    <row r="24" spans="2:7">
      <c r="B24" s="1">
        <v>21</v>
      </c>
      <c r="C24" s="7"/>
      <c r="D24" s="5" t="s">
        <v>83</v>
      </c>
      <c r="E24" s="5" t="s">
        <v>179</v>
      </c>
    </row>
    <row r="25" spans="2:7">
      <c r="B25" s="1">
        <v>22</v>
      </c>
      <c r="C25" s="7"/>
      <c r="D25" s="5" t="s">
        <v>83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3"/>
      <c r="D28" s="5" t="s">
        <v>83</v>
      </c>
      <c r="E28" s="5" t="s">
        <v>334</v>
      </c>
    </row>
    <row r="29" spans="2:7">
      <c r="B29" s="1">
        <v>26</v>
      </c>
      <c r="C29" s="3"/>
      <c r="D29" s="5" t="s">
        <v>83</v>
      </c>
      <c r="E29" s="5" t="s">
        <v>333</v>
      </c>
    </row>
    <row r="30" spans="2:7">
      <c r="B30" s="1">
        <v>27</v>
      </c>
      <c r="C30" s="3"/>
      <c r="D30" s="5" t="s">
        <v>83</v>
      </c>
      <c r="E30" s="5" t="s">
        <v>335</v>
      </c>
    </row>
    <row r="31" spans="2:7">
      <c r="B31" s="1">
        <v>28</v>
      </c>
      <c r="C31" s="3"/>
      <c r="D31" s="5" t="s">
        <v>83</v>
      </c>
      <c r="E31" s="5" t="s">
        <v>336</v>
      </c>
    </row>
    <row r="32" spans="2:7">
      <c r="B32" s="1">
        <v>29</v>
      </c>
      <c r="C32" s="3"/>
      <c r="D32" s="5" t="s">
        <v>83</v>
      </c>
      <c r="E32" s="1" t="s">
        <v>99</v>
      </c>
    </row>
    <row r="33" spans="2:5">
      <c r="B33" s="1">
        <v>30</v>
      </c>
      <c r="C33" s="5"/>
      <c r="D33" s="5" t="s">
        <v>83</v>
      </c>
      <c r="E33" s="5" t="s">
        <v>223</v>
      </c>
    </row>
    <row r="34" spans="2:5">
      <c r="B34" s="1">
        <v>31</v>
      </c>
      <c r="D34" s="5" t="s">
        <v>83</v>
      </c>
      <c r="E34" s="5" t="s">
        <v>226</v>
      </c>
    </row>
    <row r="35" spans="2:5">
      <c r="B35" s="1">
        <v>32</v>
      </c>
      <c r="C35">
        <v>1</v>
      </c>
      <c r="D35" s="5" t="s">
        <v>290</v>
      </c>
      <c r="E35" s="1" t="s">
        <v>57</v>
      </c>
    </row>
    <row r="36" spans="2:5">
      <c r="B36" s="1">
        <v>33</v>
      </c>
      <c r="D36" s="5" t="s">
        <v>83</v>
      </c>
      <c r="E36" s="5" t="s">
        <v>249</v>
      </c>
    </row>
    <row r="37" spans="2:5">
      <c r="B37" s="1">
        <v>34</v>
      </c>
      <c r="D37" s="5" t="s">
        <v>83</v>
      </c>
      <c r="E37" s="5" t="s">
        <v>250</v>
      </c>
    </row>
    <row r="38" spans="2:5">
      <c r="B38" s="1">
        <v>35</v>
      </c>
      <c r="C38" s="5"/>
      <c r="D38" s="5" t="s">
        <v>83</v>
      </c>
      <c r="E38" s="5" t="s">
        <v>338</v>
      </c>
    </row>
    <row r="39" spans="2:5">
      <c r="B39" s="1">
        <v>36</v>
      </c>
      <c r="C39" s="5"/>
      <c r="D39" s="5" t="s">
        <v>83</v>
      </c>
      <c r="E39" s="5" t="s">
        <v>340</v>
      </c>
    </row>
    <row r="40" spans="2:5">
      <c r="B40" s="1">
        <v>37</v>
      </c>
      <c r="C40" s="3">
        <v>2</v>
      </c>
      <c r="D40" s="5" t="s">
        <v>291</v>
      </c>
      <c r="E40" s="5" t="s">
        <v>228</v>
      </c>
    </row>
    <row r="41" spans="2:5">
      <c r="B41" s="1">
        <v>38</v>
      </c>
      <c r="C41" s="3">
        <v>3</v>
      </c>
      <c r="D41" s="3" t="s">
        <v>292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294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30E79-BDDF-4C14-90F2-F1F5695AB130}">
  <sheetPr codeName="Sheet18"/>
  <dimension ref="A2:F46"/>
  <sheetViews>
    <sheetView topLeftCell="A13" workbookViewId="0">
      <selection activeCell="E45" sqref="E45"/>
    </sheetView>
  </sheetViews>
  <sheetFormatPr defaultRowHeight="15"/>
  <sheetData>
    <row r="2" spans="1:6">
      <c r="A2" t="s">
        <v>0</v>
      </c>
      <c r="B2" t="s">
        <v>420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84</v>
      </c>
      <c r="E4" s="5" t="s">
        <v>84</v>
      </c>
    </row>
    <row r="5" spans="1:6">
      <c r="B5" s="1">
        <v>2</v>
      </c>
      <c r="C5" s="6"/>
      <c r="D5" s="5" t="s">
        <v>84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83</v>
      </c>
      <c r="E8" s="5" t="s">
        <v>180</v>
      </c>
    </row>
    <row r="9" spans="1:6">
      <c r="B9" s="1">
        <v>6</v>
      </c>
      <c r="C9" s="6"/>
      <c r="D9" s="5" t="s">
        <v>85</v>
      </c>
      <c r="E9" s="5" t="s">
        <v>85</v>
      </c>
      <c r="F9" t="s">
        <v>166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5">
      <c r="B17" s="1">
        <v>14</v>
      </c>
      <c r="C17" s="6"/>
      <c r="D17" s="5" t="s">
        <v>83</v>
      </c>
      <c r="E17" s="5" t="s">
        <v>273</v>
      </c>
    </row>
    <row r="18" spans="2:5">
      <c r="B18" s="1">
        <v>15</v>
      </c>
      <c r="C18" s="6"/>
      <c r="D18" s="5" t="s">
        <v>83</v>
      </c>
      <c r="E18" s="5" t="s">
        <v>41</v>
      </c>
    </row>
    <row r="19" spans="2:5">
      <c r="B19" s="1">
        <v>16</v>
      </c>
      <c r="C19" s="6"/>
      <c r="D19" s="5" t="s">
        <v>83</v>
      </c>
      <c r="E19" s="5" t="s">
        <v>418</v>
      </c>
    </row>
    <row r="20" spans="2:5">
      <c r="B20" s="1">
        <v>17</v>
      </c>
      <c r="C20" s="6"/>
      <c r="D20" s="5" t="s">
        <v>83</v>
      </c>
      <c r="E20" s="5" t="s">
        <v>251</v>
      </c>
    </row>
    <row r="21" spans="2:5">
      <c r="B21" s="1">
        <v>18</v>
      </c>
      <c r="C21" s="6"/>
      <c r="D21" s="5" t="s">
        <v>83</v>
      </c>
      <c r="E21" s="5" t="s">
        <v>251</v>
      </c>
    </row>
    <row r="22" spans="2:5">
      <c r="B22" s="1">
        <v>19</v>
      </c>
      <c r="C22" s="7">
        <v>1</v>
      </c>
      <c r="D22" s="3" t="s">
        <v>419</v>
      </c>
      <c r="E22" s="3" t="s">
        <v>329</v>
      </c>
    </row>
    <row r="23" spans="2:5">
      <c r="B23" s="1">
        <v>20</v>
      </c>
      <c r="C23" s="7">
        <v>2</v>
      </c>
      <c r="D23" s="3" t="s">
        <v>411</v>
      </c>
      <c r="E23" s="3" t="s">
        <v>331</v>
      </c>
    </row>
    <row r="24" spans="2:5">
      <c r="B24" s="1">
        <v>21</v>
      </c>
      <c r="C24" s="6"/>
      <c r="D24" s="5" t="s">
        <v>83</v>
      </c>
      <c r="E24" s="5" t="s">
        <v>179</v>
      </c>
    </row>
    <row r="25" spans="2:5">
      <c r="B25" s="1">
        <v>22</v>
      </c>
      <c r="C25" s="7"/>
      <c r="D25" s="3" t="s">
        <v>167</v>
      </c>
      <c r="E25" s="1" t="s">
        <v>55</v>
      </c>
    </row>
    <row r="26" spans="2:5">
      <c r="B26" s="1">
        <v>23</v>
      </c>
      <c r="C26" s="6"/>
      <c r="D26" s="5" t="s">
        <v>83</v>
      </c>
      <c r="E26" s="5" t="s">
        <v>83</v>
      </c>
    </row>
    <row r="27" spans="2:5">
      <c r="B27" s="1">
        <v>24</v>
      </c>
      <c r="C27" s="6"/>
      <c r="D27" s="5" t="s">
        <v>83</v>
      </c>
      <c r="E27" s="5" t="s">
        <v>332</v>
      </c>
    </row>
    <row r="28" spans="2:5">
      <c r="B28" s="1">
        <v>25</v>
      </c>
      <c r="C28" s="6"/>
      <c r="D28" s="5" t="s">
        <v>83</v>
      </c>
      <c r="E28" s="5" t="s">
        <v>334</v>
      </c>
    </row>
    <row r="29" spans="2:5">
      <c r="B29" s="1">
        <v>26</v>
      </c>
      <c r="C29" s="6"/>
      <c r="D29" s="5" t="s">
        <v>83</v>
      </c>
      <c r="E29" s="5" t="s">
        <v>333</v>
      </c>
    </row>
    <row r="30" spans="2:5">
      <c r="B30" s="1">
        <v>27</v>
      </c>
      <c r="C30" s="6"/>
      <c r="D30" s="5" t="s">
        <v>83</v>
      </c>
      <c r="E30" s="5" t="s">
        <v>335</v>
      </c>
    </row>
    <row r="31" spans="2:5">
      <c r="B31" s="1">
        <v>28</v>
      </c>
      <c r="C31" s="6"/>
      <c r="D31" s="5" t="s">
        <v>83</v>
      </c>
      <c r="E31" s="5" t="s">
        <v>336</v>
      </c>
    </row>
    <row r="32" spans="2:5">
      <c r="B32" s="1">
        <v>29</v>
      </c>
      <c r="D32" s="3" t="s">
        <v>168</v>
      </c>
      <c r="E32" s="1" t="s">
        <v>99</v>
      </c>
    </row>
    <row r="33" spans="2:5">
      <c r="B33" s="1">
        <v>30</v>
      </c>
      <c r="C33" s="6"/>
      <c r="D33" s="5" t="s">
        <v>83</v>
      </c>
      <c r="E33" s="5" t="s">
        <v>223</v>
      </c>
    </row>
    <row r="34" spans="2:5">
      <c r="B34" s="1">
        <v>31</v>
      </c>
      <c r="C34" s="6"/>
      <c r="D34" s="5" t="s">
        <v>83</v>
      </c>
      <c r="E34" s="5" t="s">
        <v>226</v>
      </c>
    </row>
    <row r="35" spans="2:5">
      <c r="B35" s="1">
        <v>32</v>
      </c>
      <c r="D35" s="3" t="s">
        <v>169</v>
      </c>
      <c r="E35" s="1" t="s">
        <v>57</v>
      </c>
    </row>
    <row r="36" spans="2:5">
      <c r="B36" s="1">
        <v>33</v>
      </c>
      <c r="C36" s="6"/>
      <c r="D36" s="5" t="s">
        <v>83</v>
      </c>
      <c r="E36" s="5" t="s">
        <v>249</v>
      </c>
    </row>
    <row r="37" spans="2:5">
      <c r="B37" s="1">
        <v>34</v>
      </c>
      <c r="C37" s="6"/>
      <c r="D37" s="5" t="s">
        <v>83</v>
      </c>
      <c r="E37" s="5" t="s">
        <v>250</v>
      </c>
    </row>
    <row r="38" spans="2:5">
      <c r="B38" s="1">
        <v>35</v>
      </c>
      <c r="C38" s="6"/>
      <c r="D38" s="5" t="s">
        <v>83</v>
      </c>
      <c r="E38" s="5" t="s">
        <v>338</v>
      </c>
    </row>
    <row r="39" spans="2:5">
      <c r="B39" s="1">
        <v>36</v>
      </c>
      <c r="C39" s="6"/>
      <c r="D39" s="5" t="s">
        <v>83</v>
      </c>
      <c r="E39" s="5" t="s">
        <v>340</v>
      </c>
    </row>
    <row r="40" spans="2:5">
      <c r="B40" s="1">
        <v>37</v>
      </c>
      <c r="C40" s="6">
        <v>3</v>
      </c>
      <c r="D40" s="5" t="s">
        <v>283</v>
      </c>
      <c r="E40" s="5" t="s">
        <v>228</v>
      </c>
    </row>
    <row r="41" spans="2:5">
      <c r="B41" s="1">
        <v>38</v>
      </c>
      <c r="C41" s="6">
        <v>4</v>
      </c>
      <c r="D41" s="5" t="s">
        <v>243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595</v>
      </c>
    </row>
    <row r="46" spans="2:5">
      <c r="B46">
        <v>2</v>
      </c>
      <c r="C46" t="s">
        <v>422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64BB8-4997-456F-846A-EE55D0C9E5C9}">
  <sheetPr codeName="Sheet19"/>
  <dimension ref="A2:G46"/>
  <sheetViews>
    <sheetView topLeftCell="A25" workbookViewId="0">
      <selection activeCell="E20" sqref="E20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295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84</v>
      </c>
      <c r="E4" s="5" t="s">
        <v>84</v>
      </c>
    </row>
    <row r="5" spans="1:6">
      <c r="B5" s="1">
        <v>2</v>
      </c>
      <c r="C5" s="6"/>
      <c r="D5" s="5" t="s">
        <v>84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180</v>
      </c>
      <c r="E8" s="5" t="s">
        <v>180</v>
      </c>
    </row>
    <row r="9" spans="1:6">
      <c r="B9" s="1">
        <v>6</v>
      </c>
      <c r="C9" s="6"/>
      <c r="D9" s="5" t="s">
        <v>83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83</v>
      </c>
      <c r="E21" s="5" t="s">
        <v>251</v>
      </c>
    </row>
    <row r="22" spans="2:7">
      <c r="B22" s="1">
        <v>19</v>
      </c>
      <c r="C22" s="7">
        <v>1</v>
      </c>
      <c r="D22" s="3" t="s">
        <v>124</v>
      </c>
      <c r="E22" s="3" t="s">
        <v>329</v>
      </c>
    </row>
    <row r="23" spans="2:7">
      <c r="B23" s="1">
        <v>20</v>
      </c>
      <c r="C23" s="7">
        <v>2</v>
      </c>
      <c r="D23" s="3" t="s">
        <v>125</v>
      </c>
      <c r="E23" s="3" t="s">
        <v>331</v>
      </c>
    </row>
    <row r="24" spans="2:7">
      <c r="B24" s="1">
        <v>21</v>
      </c>
      <c r="C24" s="7"/>
      <c r="D24" s="5" t="s">
        <v>83</v>
      </c>
      <c r="E24" s="5" t="s">
        <v>179</v>
      </c>
    </row>
    <row r="25" spans="2:7">
      <c r="B25" s="1">
        <v>22</v>
      </c>
      <c r="C25" s="7"/>
      <c r="D25" s="5" t="s">
        <v>83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3"/>
      <c r="D28" s="5" t="s">
        <v>83</v>
      </c>
      <c r="E28" s="5" t="s">
        <v>334</v>
      </c>
    </row>
    <row r="29" spans="2:7">
      <c r="B29" s="1">
        <v>26</v>
      </c>
      <c r="C29" s="3"/>
      <c r="D29" s="5" t="s">
        <v>83</v>
      </c>
      <c r="E29" s="5" t="s">
        <v>333</v>
      </c>
    </row>
    <row r="30" spans="2:7">
      <c r="B30" s="1">
        <v>27</v>
      </c>
      <c r="C30" s="3"/>
      <c r="D30" s="5" t="s">
        <v>83</v>
      </c>
      <c r="E30" s="5" t="s">
        <v>335</v>
      </c>
    </row>
    <row r="31" spans="2:7">
      <c r="B31" s="1">
        <v>28</v>
      </c>
      <c r="C31" s="3"/>
      <c r="D31" s="5" t="s">
        <v>83</v>
      </c>
      <c r="E31" s="5" t="s">
        <v>336</v>
      </c>
    </row>
    <row r="32" spans="2:7">
      <c r="B32" s="1">
        <v>29</v>
      </c>
      <c r="C32" s="3"/>
      <c r="D32" s="5" t="s">
        <v>83</v>
      </c>
      <c r="E32" s="1" t="s">
        <v>99</v>
      </c>
    </row>
    <row r="33" spans="2:5">
      <c r="B33" s="1">
        <v>30</v>
      </c>
      <c r="C33" s="5"/>
      <c r="D33" s="5" t="s">
        <v>83</v>
      </c>
      <c r="E33" s="5" t="s">
        <v>223</v>
      </c>
    </row>
    <row r="34" spans="2:5">
      <c r="B34" s="1">
        <v>31</v>
      </c>
      <c r="D34" s="5" t="s">
        <v>83</v>
      </c>
      <c r="E34" s="5" t="s">
        <v>226</v>
      </c>
    </row>
    <row r="35" spans="2:5">
      <c r="B35" s="1">
        <v>32</v>
      </c>
      <c r="D35" s="5" t="s">
        <v>83</v>
      </c>
      <c r="E35" s="1" t="s">
        <v>57</v>
      </c>
    </row>
    <row r="36" spans="2:5">
      <c r="B36" s="1">
        <v>33</v>
      </c>
      <c r="D36" s="5" t="s">
        <v>83</v>
      </c>
      <c r="E36" s="5" t="s">
        <v>249</v>
      </c>
    </row>
    <row r="37" spans="2:5">
      <c r="B37" s="1">
        <v>34</v>
      </c>
      <c r="D37" s="5" t="s">
        <v>83</v>
      </c>
      <c r="E37" s="5" t="s">
        <v>250</v>
      </c>
    </row>
    <row r="38" spans="2:5">
      <c r="B38" s="1">
        <v>35</v>
      </c>
      <c r="C38" s="5"/>
      <c r="D38" s="5" t="s">
        <v>83</v>
      </c>
      <c r="E38" s="5" t="s">
        <v>338</v>
      </c>
    </row>
    <row r="39" spans="2:5">
      <c r="B39" s="1">
        <v>36</v>
      </c>
      <c r="C39" s="5"/>
      <c r="D39" s="5" t="s">
        <v>83</v>
      </c>
      <c r="E39" s="5" t="s">
        <v>340</v>
      </c>
    </row>
    <row r="40" spans="2:5">
      <c r="B40" s="1">
        <v>37</v>
      </c>
      <c r="C40" s="3">
        <v>3</v>
      </c>
      <c r="D40" s="3" t="s">
        <v>283</v>
      </c>
      <c r="E40" s="5" t="s">
        <v>228</v>
      </c>
    </row>
    <row r="41" spans="2:5">
      <c r="B41" s="1">
        <v>38</v>
      </c>
      <c r="C41" s="3">
        <v>4</v>
      </c>
      <c r="D41" s="3" t="s">
        <v>243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296</v>
      </c>
    </row>
    <row r="46" spans="2:5">
      <c r="B46">
        <v>2</v>
      </c>
      <c r="C46" t="s">
        <v>421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052FF-7C6C-420E-AA35-197135B37E32}">
  <sheetPr codeName="Sheet2"/>
  <dimension ref="B2:AE65"/>
  <sheetViews>
    <sheetView topLeftCell="G1" workbookViewId="0">
      <selection activeCell="AE34" sqref="AE34:AE36"/>
    </sheetView>
  </sheetViews>
  <sheetFormatPr defaultRowHeight="15"/>
  <cols>
    <col min="2" max="2" width="19.28515625" bestFit="1" customWidth="1"/>
  </cols>
  <sheetData>
    <row r="2" spans="2:31">
      <c r="H2" t="s">
        <v>99</v>
      </c>
      <c r="K2" t="s">
        <v>101</v>
      </c>
      <c r="O2" t="s">
        <v>126</v>
      </c>
      <c r="R2" t="s">
        <v>127</v>
      </c>
      <c r="U2" t="s">
        <v>128</v>
      </c>
      <c r="X2" t="s">
        <v>129</v>
      </c>
      <c r="AA2" t="s">
        <v>391</v>
      </c>
      <c r="AD2" t="s">
        <v>392</v>
      </c>
    </row>
    <row r="3" spans="2:31">
      <c r="B3">
        <v>1</v>
      </c>
      <c r="C3" t="str">
        <f>INDEX(B5:B34,B3)</f>
        <v>RAK19007/RAK19010</v>
      </c>
      <c r="E3">
        <v>1</v>
      </c>
      <c r="F3" s="8" t="str">
        <f>INDEX(E5:E34,E3)</f>
        <v>RAK4631</v>
      </c>
      <c r="H3">
        <v>2</v>
      </c>
      <c r="I3" t="str">
        <f>IF(OR(B3=1,B3=2,B3=4),INDEX(H5:H65,H3),"NA IO")</f>
        <v>RAK5801</v>
      </c>
      <c r="K3">
        <v>1</v>
      </c>
      <c r="L3" t="str">
        <f>IF(OR(B3=4),INDEX(K5:K65,K3),"NA IO")</f>
        <v>NA IO</v>
      </c>
      <c r="O3">
        <v>1</v>
      </c>
      <c r="P3" t="str">
        <f>IF(OR(B3=1,B3=2,B3=4),INDEX(O5:O50,O3),"NA_SENS")</f>
        <v>NA</v>
      </c>
      <c r="R3">
        <v>29</v>
      </c>
      <c r="S3" t="str">
        <f>IF(OR(B3=1,B3=2,B3=4),INDEX(R5:R50,R3),"NA_SENS")</f>
        <v>RAK15006</v>
      </c>
      <c r="U3">
        <v>30</v>
      </c>
      <c r="V3" t="str">
        <f>IF(OR(B3=1,B3=2,B3=4, B3=3),INDEX(U5:U50,U3),"NA_SENS")</f>
        <v>RAK15007</v>
      </c>
      <c r="X3">
        <v>5</v>
      </c>
      <c r="Y3" t="str">
        <f>IF(OR(B3=1,B3=2,B3=4, B3=3),INDEX(X5:X50,X3),"NA_SENS")</f>
        <v>RAK1904</v>
      </c>
      <c r="AA3">
        <v>21</v>
      </c>
      <c r="AB3" t="str">
        <f>IF(OR(B3=4),INDEX(AA5:AA50,AA3),"NA_SENS")</f>
        <v>NA_SENS</v>
      </c>
      <c r="AD3">
        <v>1</v>
      </c>
      <c r="AE3" t="str">
        <f>IF(OR(B3=4),INDEX(AD5:AD50,AD3),"NA_SENS")</f>
        <v>NA_SENS</v>
      </c>
    </row>
    <row r="4" spans="2:31">
      <c r="B4" t="s">
        <v>105</v>
      </c>
      <c r="C4" t="str">
        <f>C3</f>
        <v>RAK19007/RAK19010</v>
      </c>
      <c r="E4" t="s">
        <v>106</v>
      </c>
      <c r="F4" s="8" t="str">
        <f>F3</f>
        <v>RAK4631</v>
      </c>
      <c r="H4" t="s">
        <v>107</v>
      </c>
      <c r="I4" t="str">
        <f>I3</f>
        <v>RAK5801</v>
      </c>
      <c r="K4" t="s">
        <v>107</v>
      </c>
      <c r="L4" t="str">
        <f>L3</f>
        <v>NA IO</v>
      </c>
      <c r="O4" t="s">
        <v>108</v>
      </c>
      <c r="P4" t="str">
        <f>P3</f>
        <v>NA</v>
      </c>
      <c r="R4" t="s">
        <v>108</v>
      </c>
      <c r="S4" t="str">
        <f>S3</f>
        <v>RAK15006</v>
      </c>
      <c r="U4" t="s">
        <v>108</v>
      </c>
      <c r="V4" t="str">
        <f>V3</f>
        <v>RAK15007</v>
      </c>
      <c r="X4" t="s">
        <v>108</v>
      </c>
      <c r="Y4" t="str">
        <f>Y3</f>
        <v>RAK1904</v>
      </c>
      <c r="AA4" t="s">
        <v>108</v>
      </c>
      <c r="AB4" t="str">
        <f>AB3</f>
        <v>NA_SENS</v>
      </c>
      <c r="AD4" t="s">
        <v>108</v>
      </c>
      <c r="AE4" t="str">
        <f>AE3</f>
        <v>NA_SENS</v>
      </c>
    </row>
    <row r="5" spans="2:31">
      <c r="B5" t="s">
        <v>547</v>
      </c>
      <c r="C5" t="str">
        <f t="shared" ref="C5:C37" si="0">C4</f>
        <v>RAK19007/RAK19010</v>
      </c>
      <c r="E5" t="s">
        <v>1</v>
      </c>
      <c r="F5" s="8" t="str">
        <f>F4</f>
        <v>RAK4631</v>
      </c>
      <c r="H5" t="s">
        <v>137</v>
      </c>
      <c r="I5" t="str">
        <f t="shared" ref="I5:I65" si="1">I4</f>
        <v>RAK5801</v>
      </c>
      <c r="K5" t="s">
        <v>137</v>
      </c>
      <c r="L5" t="str">
        <f t="shared" ref="L5:L65" si="2">L4</f>
        <v>NA IO</v>
      </c>
      <c r="O5" t="s">
        <v>137</v>
      </c>
      <c r="P5" t="str">
        <f t="shared" ref="P5:P36" si="3">P4</f>
        <v>NA</v>
      </c>
      <c r="R5" t="s">
        <v>137</v>
      </c>
      <c r="S5" t="str">
        <f t="shared" ref="S5:S36" si="4">S4</f>
        <v>RAK15006</v>
      </c>
      <c r="U5" t="s">
        <v>137</v>
      </c>
      <c r="V5" t="str">
        <f t="shared" ref="V5:V36" si="5">V4</f>
        <v>RAK15007</v>
      </c>
      <c r="X5" t="s">
        <v>137</v>
      </c>
      <c r="Y5" t="str">
        <f t="shared" ref="Y5:Y36" si="6">Y4</f>
        <v>RAK1904</v>
      </c>
      <c r="AA5" t="s">
        <v>137</v>
      </c>
      <c r="AB5" t="str">
        <f t="shared" ref="AB5:AB36" si="7">AB4</f>
        <v>NA_SENS</v>
      </c>
      <c r="AD5" t="s">
        <v>137</v>
      </c>
      <c r="AE5" t="str">
        <f t="shared" ref="AE5:AE18" si="8">AE4</f>
        <v>NA_SENS</v>
      </c>
    </row>
    <row r="6" spans="2:31">
      <c r="B6" t="s">
        <v>109</v>
      </c>
      <c r="C6" t="str">
        <f t="shared" si="0"/>
        <v>RAK19007/RAK19010</v>
      </c>
      <c r="E6" t="s">
        <v>197</v>
      </c>
      <c r="F6" s="8" t="str">
        <f>F4</f>
        <v>RAK4631</v>
      </c>
      <c r="H6" t="s">
        <v>116</v>
      </c>
      <c r="I6" t="str">
        <f t="shared" si="1"/>
        <v>RAK5801</v>
      </c>
      <c r="K6" t="s">
        <v>116</v>
      </c>
      <c r="L6" t="str">
        <f t="shared" si="2"/>
        <v>NA IO</v>
      </c>
      <c r="O6" t="s">
        <v>110</v>
      </c>
      <c r="P6" t="str">
        <f t="shared" si="3"/>
        <v>NA</v>
      </c>
      <c r="R6" t="s">
        <v>110</v>
      </c>
      <c r="S6" t="str">
        <f t="shared" si="4"/>
        <v>RAK15006</v>
      </c>
      <c r="U6" t="s">
        <v>110</v>
      </c>
      <c r="V6" t="str">
        <f t="shared" si="5"/>
        <v>RAK15007</v>
      </c>
      <c r="X6" t="s">
        <v>110</v>
      </c>
      <c r="Y6" t="str">
        <f t="shared" si="6"/>
        <v>RAK1904</v>
      </c>
      <c r="AA6" t="s">
        <v>110</v>
      </c>
      <c r="AB6" t="str">
        <f t="shared" si="7"/>
        <v>NA_SENS</v>
      </c>
      <c r="AD6" t="s">
        <v>110</v>
      </c>
      <c r="AE6" t="str">
        <f t="shared" si="8"/>
        <v>NA_SENS</v>
      </c>
    </row>
    <row r="7" spans="2:31">
      <c r="B7" t="s">
        <v>545</v>
      </c>
      <c r="C7" t="str">
        <f t="shared" si="0"/>
        <v>RAK19007/RAK19010</v>
      </c>
      <c r="E7" t="s">
        <v>237</v>
      </c>
      <c r="F7" s="8" t="str">
        <f t="shared" ref="F7:F37" si="9">F6</f>
        <v>RAK4631</v>
      </c>
      <c r="H7" t="s">
        <v>117</v>
      </c>
      <c r="I7" t="str">
        <f t="shared" si="1"/>
        <v>RAK5801</v>
      </c>
      <c r="K7" t="s">
        <v>117</v>
      </c>
      <c r="L7" t="str">
        <f t="shared" si="2"/>
        <v>NA IO</v>
      </c>
      <c r="O7" t="s">
        <v>111</v>
      </c>
      <c r="P7" t="str">
        <f t="shared" si="3"/>
        <v>NA</v>
      </c>
      <c r="R7" t="s">
        <v>111</v>
      </c>
      <c r="S7" t="str">
        <f t="shared" si="4"/>
        <v>RAK15006</v>
      </c>
      <c r="U7" t="s">
        <v>111</v>
      </c>
      <c r="V7" t="str">
        <f t="shared" si="5"/>
        <v>RAK15007</v>
      </c>
      <c r="X7" t="s">
        <v>111</v>
      </c>
      <c r="Y7" t="str">
        <f t="shared" si="6"/>
        <v>RAK1904</v>
      </c>
      <c r="AA7" t="s">
        <v>111</v>
      </c>
      <c r="AB7" t="str">
        <f t="shared" si="7"/>
        <v>NA_SENS</v>
      </c>
      <c r="AD7" t="s">
        <v>111</v>
      </c>
      <c r="AE7" t="str">
        <f t="shared" si="8"/>
        <v>NA_SENS</v>
      </c>
    </row>
    <row r="8" spans="2:31">
      <c r="B8" t="s">
        <v>546</v>
      </c>
      <c r="C8" t="str">
        <f t="shared" si="0"/>
        <v>RAK19007/RAK19010</v>
      </c>
      <c r="F8" s="8" t="str">
        <f t="shared" si="9"/>
        <v>RAK4631</v>
      </c>
      <c r="H8" t="s">
        <v>118</v>
      </c>
      <c r="I8" t="str">
        <f t="shared" si="1"/>
        <v>RAK5801</v>
      </c>
      <c r="K8" t="s">
        <v>118</v>
      </c>
      <c r="L8" t="str">
        <f t="shared" si="2"/>
        <v>NA IO</v>
      </c>
      <c r="O8" t="s">
        <v>112</v>
      </c>
      <c r="P8" t="str">
        <f t="shared" si="3"/>
        <v>NA</v>
      </c>
      <c r="R8" t="s">
        <v>112</v>
      </c>
      <c r="S8" t="str">
        <f t="shared" si="4"/>
        <v>RAK15006</v>
      </c>
      <c r="U8" t="s">
        <v>112</v>
      </c>
      <c r="V8" t="str">
        <f t="shared" si="5"/>
        <v>RAK15007</v>
      </c>
      <c r="X8" t="s">
        <v>112</v>
      </c>
      <c r="Y8" t="str">
        <f t="shared" si="6"/>
        <v>RAK1904</v>
      </c>
      <c r="AA8" t="s">
        <v>112</v>
      </c>
      <c r="AB8" t="str">
        <f t="shared" si="7"/>
        <v>NA_SENS</v>
      </c>
      <c r="AD8" t="s">
        <v>112</v>
      </c>
      <c r="AE8" t="str">
        <f t="shared" si="8"/>
        <v>NA_SENS</v>
      </c>
    </row>
    <row r="9" spans="2:31">
      <c r="C9" t="str">
        <f t="shared" si="0"/>
        <v>RAK19007/RAK19010</v>
      </c>
      <c r="F9" s="8" t="str">
        <f t="shared" si="9"/>
        <v>RAK4631</v>
      </c>
      <c r="H9" t="s">
        <v>119</v>
      </c>
      <c r="I9" t="str">
        <f t="shared" si="1"/>
        <v>RAK5801</v>
      </c>
      <c r="K9" t="s">
        <v>119</v>
      </c>
      <c r="L9" t="str">
        <f t="shared" si="2"/>
        <v>NA IO</v>
      </c>
      <c r="O9" t="s">
        <v>113</v>
      </c>
      <c r="P9" t="str">
        <f t="shared" si="3"/>
        <v>NA</v>
      </c>
      <c r="R9" t="s">
        <v>113</v>
      </c>
      <c r="S9" t="str">
        <f t="shared" si="4"/>
        <v>RAK15006</v>
      </c>
      <c r="U9" t="s">
        <v>113</v>
      </c>
      <c r="V9" t="str">
        <f t="shared" si="5"/>
        <v>RAK15007</v>
      </c>
      <c r="X9" t="s">
        <v>113</v>
      </c>
      <c r="Y9" t="str">
        <f t="shared" si="6"/>
        <v>RAK1904</v>
      </c>
      <c r="AA9" t="s">
        <v>113</v>
      </c>
      <c r="AB9" t="str">
        <f t="shared" si="7"/>
        <v>NA_SENS</v>
      </c>
      <c r="AD9" t="s">
        <v>113</v>
      </c>
      <c r="AE9" t="str">
        <f t="shared" si="8"/>
        <v>NA_SENS</v>
      </c>
    </row>
    <row r="10" spans="2:31">
      <c r="C10" t="str">
        <f t="shared" si="0"/>
        <v>RAK19007/RAK19010</v>
      </c>
      <c r="F10" s="8" t="str">
        <f t="shared" si="9"/>
        <v>RAK4631</v>
      </c>
      <c r="H10" t="s">
        <v>521</v>
      </c>
      <c r="I10" t="str">
        <f t="shared" si="1"/>
        <v>RAK5801</v>
      </c>
      <c r="K10" t="s">
        <v>521</v>
      </c>
      <c r="L10" t="str">
        <f t="shared" si="2"/>
        <v>NA IO</v>
      </c>
      <c r="O10" t="s">
        <v>544</v>
      </c>
      <c r="P10" t="str">
        <f t="shared" si="3"/>
        <v>NA</v>
      </c>
      <c r="R10" t="s">
        <v>544</v>
      </c>
      <c r="S10" t="str">
        <f t="shared" si="4"/>
        <v>RAK15006</v>
      </c>
      <c r="U10" t="s">
        <v>544</v>
      </c>
      <c r="V10" t="str">
        <f t="shared" si="5"/>
        <v>RAK15007</v>
      </c>
      <c r="X10" t="s">
        <v>544</v>
      </c>
      <c r="Y10" t="str">
        <f t="shared" si="6"/>
        <v>RAK1904</v>
      </c>
      <c r="AA10" t="s">
        <v>544</v>
      </c>
      <c r="AB10" t="str">
        <f t="shared" si="7"/>
        <v>NA_SENS</v>
      </c>
      <c r="AD10" t="s">
        <v>544</v>
      </c>
      <c r="AE10" t="str">
        <f t="shared" si="8"/>
        <v>NA_SENS</v>
      </c>
    </row>
    <row r="11" spans="2:31">
      <c r="C11" t="str">
        <f t="shared" si="0"/>
        <v>RAK19007/RAK19010</v>
      </c>
      <c r="F11" s="8" t="str">
        <f t="shared" si="9"/>
        <v>RAK4631</v>
      </c>
      <c r="H11" t="s">
        <v>82</v>
      </c>
      <c r="I11" t="str">
        <f t="shared" si="1"/>
        <v>RAK5801</v>
      </c>
      <c r="K11" t="s">
        <v>82</v>
      </c>
      <c r="L11" t="str">
        <f t="shared" si="2"/>
        <v>NA IO</v>
      </c>
      <c r="O11" t="s">
        <v>114</v>
      </c>
      <c r="P11" t="str">
        <f t="shared" si="3"/>
        <v>NA</v>
      </c>
      <c r="R11" t="s">
        <v>114</v>
      </c>
      <c r="S11" t="str">
        <f t="shared" si="4"/>
        <v>RAK15006</v>
      </c>
      <c r="U11" t="s">
        <v>114</v>
      </c>
      <c r="V11" t="str">
        <f t="shared" si="5"/>
        <v>RAK15007</v>
      </c>
      <c r="X11" t="s">
        <v>114</v>
      </c>
      <c r="Y11" t="str">
        <f t="shared" si="6"/>
        <v>RAK1904</v>
      </c>
      <c r="AA11" t="s">
        <v>114</v>
      </c>
      <c r="AB11" t="str">
        <f t="shared" si="7"/>
        <v>NA_SENS</v>
      </c>
      <c r="AD11" t="s">
        <v>114</v>
      </c>
      <c r="AE11" t="str">
        <f t="shared" si="8"/>
        <v>NA_SENS</v>
      </c>
    </row>
    <row r="12" spans="2:31">
      <c r="C12" t="str">
        <f t="shared" si="0"/>
        <v>RAK19007/RAK19010</v>
      </c>
      <c r="F12" s="8" t="str">
        <f t="shared" si="9"/>
        <v>RAK4631</v>
      </c>
      <c r="H12" t="s">
        <v>183</v>
      </c>
      <c r="I12" t="str">
        <f t="shared" si="1"/>
        <v>RAK5801</v>
      </c>
      <c r="K12" t="s">
        <v>183</v>
      </c>
      <c r="L12" t="str">
        <f t="shared" si="2"/>
        <v>NA IO</v>
      </c>
      <c r="O12" t="s">
        <v>115</v>
      </c>
      <c r="P12" t="str">
        <f t="shared" si="3"/>
        <v>NA</v>
      </c>
      <c r="R12" t="s">
        <v>115</v>
      </c>
      <c r="S12" t="str">
        <f t="shared" si="4"/>
        <v>RAK15006</v>
      </c>
      <c r="U12" t="s">
        <v>115</v>
      </c>
      <c r="V12" t="str">
        <f t="shared" si="5"/>
        <v>RAK15007</v>
      </c>
      <c r="X12" t="s">
        <v>115</v>
      </c>
      <c r="Y12" t="str">
        <f t="shared" si="6"/>
        <v>RAK1904</v>
      </c>
      <c r="AA12" t="s">
        <v>115</v>
      </c>
      <c r="AB12" t="str">
        <f t="shared" si="7"/>
        <v>NA_SENS</v>
      </c>
      <c r="AD12" t="s">
        <v>115</v>
      </c>
      <c r="AE12" t="str">
        <f t="shared" si="8"/>
        <v>NA_SENS</v>
      </c>
    </row>
    <row r="13" spans="2:31">
      <c r="C13" t="str">
        <f t="shared" si="0"/>
        <v>RAK19007/RAK19010</v>
      </c>
      <c r="F13" s="8" t="str">
        <f t="shared" si="9"/>
        <v>RAK4631</v>
      </c>
      <c r="H13" t="s">
        <v>229</v>
      </c>
      <c r="I13" t="str">
        <f t="shared" si="1"/>
        <v>RAK5801</v>
      </c>
      <c r="K13" t="s">
        <v>229</v>
      </c>
      <c r="L13" t="str">
        <f t="shared" si="2"/>
        <v>NA IO</v>
      </c>
      <c r="O13" t="s">
        <v>510</v>
      </c>
      <c r="P13" t="str">
        <f t="shared" si="3"/>
        <v>NA</v>
      </c>
      <c r="R13" t="s">
        <v>510</v>
      </c>
      <c r="S13" t="str">
        <f t="shared" si="4"/>
        <v>RAK15006</v>
      </c>
      <c r="U13" t="s">
        <v>510</v>
      </c>
      <c r="V13" t="str">
        <f t="shared" si="5"/>
        <v>RAK15007</v>
      </c>
      <c r="X13" t="s">
        <v>510</v>
      </c>
      <c r="Y13" t="str">
        <f t="shared" si="6"/>
        <v>RAK1904</v>
      </c>
      <c r="AA13" t="s">
        <v>510</v>
      </c>
      <c r="AB13" t="str">
        <f t="shared" si="7"/>
        <v>NA_SENS</v>
      </c>
      <c r="AD13" t="s">
        <v>510</v>
      </c>
      <c r="AE13" t="str">
        <f t="shared" si="8"/>
        <v>NA_SENS</v>
      </c>
    </row>
    <row r="14" spans="2:31">
      <c r="C14" t="str">
        <f t="shared" si="0"/>
        <v>RAK19007/RAK19010</v>
      </c>
      <c r="F14" s="8" t="str">
        <f t="shared" si="9"/>
        <v>RAK4631</v>
      </c>
      <c r="H14" t="s">
        <v>230</v>
      </c>
      <c r="I14" t="str">
        <f t="shared" si="1"/>
        <v>RAK5801</v>
      </c>
      <c r="K14" t="s">
        <v>230</v>
      </c>
      <c r="L14" t="str">
        <f t="shared" si="2"/>
        <v>NA IO</v>
      </c>
      <c r="O14" t="s">
        <v>367</v>
      </c>
      <c r="P14" t="str">
        <f t="shared" si="3"/>
        <v>NA</v>
      </c>
      <c r="R14" t="s">
        <v>367</v>
      </c>
      <c r="S14" t="str">
        <f t="shared" si="4"/>
        <v>RAK15006</v>
      </c>
      <c r="U14" t="s">
        <v>367</v>
      </c>
      <c r="V14" t="str">
        <f t="shared" si="5"/>
        <v>RAK15007</v>
      </c>
      <c r="X14" t="s">
        <v>367</v>
      </c>
      <c r="Y14" t="str">
        <f t="shared" si="6"/>
        <v>RAK1904</v>
      </c>
      <c r="AA14" t="s">
        <v>367</v>
      </c>
      <c r="AB14" t="str">
        <f t="shared" si="7"/>
        <v>NA_SENS</v>
      </c>
      <c r="AD14" t="s">
        <v>367</v>
      </c>
      <c r="AE14" t="str">
        <f t="shared" si="8"/>
        <v>NA_SENS</v>
      </c>
    </row>
    <row r="15" spans="2:31">
      <c r="C15" t="str">
        <f t="shared" si="0"/>
        <v>RAK19007/RAK19010</v>
      </c>
      <c r="F15" s="8" t="str">
        <f t="shared" si="9"/>
        <v>RAK4631</v>
      </c>
      <c r="H15" t="s">
        <v>481</v>
      </c>
      <c r="I15" t="str">
        <f t="shared" si="1"/>
        <v>RAK5801</v>
      </c>
      <c r="K15" t="s">
        <v>481</v>
      </c>
      <c r="L15" t="str">
        <f t="shared" si="2"/>
        <v>NA IO</v>
      </c>
      <c r="O15" t="s">
        <v>278</v>
      </c>
      <c r="P15" t="str">
        <f t="shared" si="3"/>
        <v>NA</v>
      </c>
      <c r="R15" t="s">
        <v>278</v>
      </c>
      <c r="S15" t="str">
        <f t="shared" si="4"/>
        <v>RAK15006</v>
      </c>
      <c r="U15" t="s">
        <v>278</v>
      </c>
      <c r="V15" t="str">
        <f t="shared" si="5"/>
        <v>RAK15007</v>
      </c>
      <c r="X15" t="s">
        <v>278</v>
      </c>
      <c r="Y15" t="str">
        <f t="shared" si="6"/>
        <v>RAK1904</v>
      </c>
      <c r="AA15" t="s">
        <v>278</v>
      </c>
      <c r="AB15" t="str">
        <f t="shared" si="7"/>
        <v>NA_SENS</v>
      </c>
      <c r="AD15" t="s">
        <v>278</v>
      </c>
      <c r="AE15" t="str">
        <f t="shared" si="8"/>
        <v>NA_SENS</v>
      </c>
    </row>
    <row r="16" spans="2:31">
      <c r="C16" t="str">
        <f t="shared" si="0"/>
        <v>RAK19007/RAK19010</v>
      </c>
      <c r="F16" s="8" t="str">
        <f t="shared" si="9"/>
        <v>RAK4631</v>
      </c>
      <c r="H16" t="s">
        <v>493</v>
      </c>
      <c r="I16" t="str">
        <f t="shared" si="1"/>
        <v>RAK5801</v>
      </c>
      <c r="K16" t="s">
        <v>493</v>
      </c>
      <c r="L16" t="str">
        <f t="shared" si="2"/>
        <v>NA IO</v>
      </c>
      <c r="O16" t="s">
        <v>297</v>
      </c>
      <c r="P16" t="str">
        <f t="shared" si="3"/>
        <v>NA</v>
      </c>
      <c r="R16" t="s">
        <v>297</v>
      </c>
      <c r="S16" t="str">
        <f t="shared" si="4"/>
        <v>RAK15006</v>
      </c>
      <c r="U16" t="s">
        <v>297</v>
      </c>
      <c r="V16" t="str">
        <f t="shared" si="5"/>
        <v>RAK15007</v>
      </c>
      <c r="X16" t="s">
        <v>297</v>
      </c>
      <c r="Y16" t="str">
        <f t="shared" si="6"/>
        <v>RAK1904</v>
      </c>
      <c r="AA16" t="s">
        <v>297</v>
      </c>
      <c r="AB16" t="str">
        <f t="shared" si="7"/>
        <v>NA_SENS</v>
      </c>
      <c r="AD16" t="s">
        <v>297</v>
      </c>
      <c r="AE16" t="str">
        <f t="shared" si="8"/>
        <v>NA_SENS</v>
      </c>
    </row>
    <row r="17" spans="3:31">
      <c r="C17" t="str">
        <f t="shared" si="0"/>
        <v>RAK19007/RAK19010</v>
      </c>
      <c r="F17" s="8" t="str">
        <f t="shared" si="9"/>
        <v>RAK4631</v>
      </c>
      <c r="H17" t="s">
        <v>530</v>
      </c>
      <c r="I17" t="str">
        <f t="shared" si="1"/>
        <v>RAK5801</v>
      </c>
      <c r="K17" t="s">
        <v>530</v>
      </c>
      <c r="L17" t="str">
        <f t="shared" si="2"/>
        <v>NA IO</v>
      </c>
      <c r="O17" t="s">
        <v>299</v>
      </c>
      <c r="P17" t="str">
        <f t="shared" si="3"/>
        <v>NA</v>
      </c>
      <c r="R17" t="s">
        <v>299</v>
      </c>
      <c r="S17" t="str">
        <f t="shared" si="4"/>
        <v>RAK15006</v>
      </c>
      <c r="U17" t="s">
        <v>299</v>
      </c>
      <c r="V17" t="str">
        <f t="shared" si="5"/>
        <v>RAK15007</v>
      </c>
      <c r="X17" t="s">
        <v>299</v>
      </c>
      <c r="Y17" t="str">
        <f t="shared" si="6"/>
        <v>RAK1904</v>
      </c>
      <c r="AA17" t="s">
        <v>299</v>
      </c>
      <c r="AB17" t="str">
        <f t="shared" si="7"/>
        <v>NA_SENS</v>
      </c>
      <c r="AD17" t="s">
        <v>299</v>
      </c>
      <c r="AE17" t="str">
        <f t="shared" si="8"/>
        <v>NA_SENS</v>
      </c>
    </row>
    <row r="18" spans="3:31">
      <c r="C18" t="str">
        <f t="shared" si="0"/>
        <v>RAK19007/RAK19010</v>
      </c>
      <c r="F18" s="8" t="str">
        <f t="shared" si="9"/>
        <v>RAK4631</v>
      </c>
      <c r="H18" t="s">
        <v>282</v>
      </c>
      <c r="I18" t="str">
        <f t="shared" si="1"/>
        <v>RAK5801</v>
      </c>
      <c r="K18" t="s">
        <v>282</v>
      </c>
      <c r="L18" t="str">
        <f t="shared" si="2"/>
        <v>NA IO</v>
      </c>
      <c r="O18" t="s">
        <v>472</v>
      </c>
      <c r="P18" t="str">
        <f t="shared" si="3"/>
        <v>NA</v>
      </c>
      <c r="R18" t="s">
        <v>472</v>
      </c>
      <c r="S18" t="str">
        <f t="shared" si="4"/>
        <v>RAK15006</v>
      </c>
      <c r="U18" t="s">
        <v>472</v>
      </c>
      <c r="V18" t="str">
        <f t="shared" si="5"/>
        <v>RAK15007</v>
      </c>
      <c r="X18" t="s">
        <v>472</v>
      </c>
      <c r="Y18" t="str">
        <f t="shared" si="6"/>
        <v>RAK1904</v>
      </c>
      <c r="AA18" t="s">
        <v>472</v>
      </c>
      <c r="AB18" t="str">
        <f t="shared" si="7"/>
        <v>NA_SENS</v>
      </c>
      <c r="AD18" t="s">
        <v>472</v>
      </c>
      <c r="AE18" t="str">
        <f t="shared" si="8"/>
        <v>NA_SENS</v>
      </c>
    </row>
    <row r="19" spans="3:31">
      <c r="C19" t="str">
        <f t="shared" si="0"/>
        <v>RAK19007/RAK19010</v>
      </c>
      <c r="F19" s="8" t="str">
        <f t="shared" si="9"/>
        <v>RAK4631</v>
      </c>
      <c r="H19" t="s">
        <v>285</v>
      </c>
      <c r="I19" t="str">
        <f t="shared" si="1"/>
        <v>RAK5801</v>
      </c>
      <c r="K19" t="s">
        <v>285</v>
      </c>
      <c r="L19" t="str">
        <f t="shared" si="2"/>
        <v>NA IO</v>
      </c>
      <c r="O19" t="s">
        <v>475</v>
      </c>
      <c r="P19" t="str">
        <f t="shared" si="3"/>
        <v>NA</v>
      </c>
      <c r="R19" t="s">
        <v>475</v>
      </c>
      <c r="S19" t="str">
        <f t="shared" si="4"/>
        <v>RAK15006</v>
      </c>
      <c r="U19" t="s">
        <v>475</v>
      </c>
      <c r="V19" t="str">
        <f t="shared" si="5"/>
        <v>RAK15007</v>
      </c>
      <c r="X19" t="s">
        <v>475</v>
      </c>
      <c r="Y19" t="str">
        <f t="shared" si="6"/>
        <v>RAK1904</v>
      </c>
      <c r="AA19" t="s">
        <v>475</v>
      </c>
      <c r="AB19" t="str">
        <f t="shared" si="7"/>
        <v>NA_SENS</v>
      </c>
      <c r="AD19" t="s">
        <v>475</v>
      </c>
      <c r="AE19" t="str">
        <f>AE18</f>
        <v>NA_SENS</v>
      </c>
    </row>
    <row r="20" spans="3:31">
      <c r="C20" t="str">
        <f t="shared" si="0"/>
        <v>RAK19007/RAK19010</v>
      </c>
      <c r="F20" s="8" t="str">
        <f t="shared" si="9"/>
        <v>RAK4631</v>
      </c>
      <c r="H20" t="s">
        <v>289</v>
      </c>
      <c r="I20" t="str">
        <f t="shared" si="1"/>
        <v>RAK5801</v>
      </c>
      <c r="K20" t="s">
        <v>289</v>
      </c>
      <c r="L20" t="str">
        <f t="shared" si="2"/>
        <v>NA IO</v>
      </c>
      <c r="O20" t="s">
        <v>604</v>
      </c>
      <c r="P20" t="str">
        <f t="shared" si="3"/>
        <v>NA</v>
      </c>
      <c r="R20" t="s">
        <v>604</v>
      </c>
      <c r="S20" t="str">
        <f t="shared" si="4"/>
        <v>RAK15006</v>
      </c>
      <c r="U20" t="s">
        <v>604</v>
      </c>
      <c r="V20" t="str">
        <f t="shared" si="5"/>
        <v>RAK15007</v>
      </c>
      <c r="X20" t="s">
        <v>604</v>
      </c>
      <c r="Y20" t="str">
        <f t="shared" si="6"/>
        <v>RAK1904</v>
      </c>
      <c r="AA20" t="s">
        <v>604</v>
      </c>
      <c r="AB20" t="str">
        <f t="shared" si="7"/>
        <v>NA_SENS</v>
      </c>
      <c r="AD20" t="s">
        <v>604</v>
      </c>
      <c r="AE20" t="str">
        <f t="shared" ref="AE20:AE36" si="10">AE19</f>
        <v>NA_SENS</v>
      </c>
    </row>
    <row r="21" spans="3:31">
      <c r="C21" t="str">
        <f t="shared" si="0"/>
        <v>RAK19007/RAK19010</v>
      </c>
      <c r="F21" s="8" t="str">
        <f t="shared" si="9"/>
        <v>RAK4631</v>
      </c>
      <c r="H21" t="s">
        <v>293</v>
      </c>
      <c r="I21" t="str">
        <f t="shared" si="1"/>
        <v>RAK5801</v>
      </c>
      <c r="K21" t="s">
        <v>293</v>
      </c>
      <c r="L21" t="str">
        <f t="shared" si="2"/>
        <v>NA IO</v>
      </c>
      <c r="O21" t="s">
        <v>529</v>
      </c>
      <c r="P21" t="str">
        <f t="shared" si="3"/>
        <v>NA</v>
      </c>
      <c r="R21" t="s">
        <v>529</v>
      </c>
      <c r="S21" t="str">
        <f t="shared" si="4"/>
        <v>RAK15006</v>
      </c>
      <c r="U21" t="s">
        <v>529</v>
      </c>
      <c r="V21" t="str">
        <f t="shared" si="5"/>
        <v>RAK15007</v>
      </c>
      <c r="X21" t="s">
        <v>529</v>
      </c>
      <c r="Y21" t="str">
        <f t="shared" si="6"/>
        <v>RAK1904</v>
      </c>
      <c r="AA21" t="s">
        <v>529</v>
      </c>
      <c r="AB21" t="str">
        <f t="shared" si="7"/>
        <v>NA_SENS</v>
      </c>
      <c r="AD21" t="s">
        <v>529</v>
      </c>
      <c r="AE21" t="str">
        <f t="shared" si="10"/>
        <v>NA_SENS</v>
      </c>
    </row>
    <row r="22" spans="3:31">
      <c r="C22" t="str">
        <f t="shared" si="0"/>
        <v>RAK19007/RAK19010</v>
      </c>
      <c r="F22" s="8" t="str">
        <f t="shared" si="9"/>
        <v>RAK4631</v>
      </c>
      <c r="H22" t="s">
        <v>295</v>
      </c>
      <c r="I22" t="str">
        <f t="shared" si="1"/>
        <v>RAK5801</v>
      </c>
      <c r="K22" t="s">
        <v>295</v>
      </c>
      <c r="L22" t="str">
        <f t="shared" si="2"/>
        <v>NA IO</v>
      </c>
      <c r="O22" t="s">
        <v>586</v>
      </c>
      <c r="P22" t="str">
        <f t="shared" si="3"/>
        <v>NA</v>
      </c>
      <c r="R22" t="s">
        <v>586</v>
      </c>
      <c r="S22" t="str">
        <f t="shared" si="4"/>
        <v>RAK15006</v>
      </c>
      <c r="U22" t="s">
        <v>586</v>
      </c>
      <c r="V22" t="str">
        <f t="shared" si="5"/>
        <v>RAK15007</v>
      </c>
      <c r="X22" t="s">
        <v>586</v>
      </c>
      <c r="Y22" t="str">
        <f t="shared" si="6"/>
        <v>RAK1904</v>
      </c>
      <c r="AA22" t="s">
        <v>586</v>
      </c>
      <c r="AB22" t="str">
        <f t="shared" si="7"/>
        <v>NA_SENS</v>
      </c>
      <c r="AD22" t="s">
        <v>586</v>
      </c>
      <c r="AE22" t="str">
        <f t="shared" si="10"/>
        <v>NA_SENS</v>
      </c>
    </row>
    <row r="23" spans="3:31">
      <c r="C23" t="str">
        <f t="shared" si="0"/>
        <v>RAK19007/RAK19010</v>
      </c>
      <c r="F23" s="8" t="str">
        <f t="shared" si="9"/>
        <v>RAK4631</v>
      </c>
      <c r="H23" t="s">
        <v>302</v>
      </c>
      <c r="I23" t="str">
        <f t="shared" si="1"/>
        <v>RAK5801</v>
      </c>
      <c r="K23" t="s">
        <v>302</v>
      </c>
      <c r="L23" t="str">
        <f t="shared" si="2"/>
        <v>NA IO</v>
      </c>
      <c r="O23" t="s">
        <v>587</v>
      </c>
      <c r="P23" t="str">
        <f t="shared" si="3"/>
        <v>NA</v>
      </c>
      <c r="R23" t="s">
        <v>587</v>
      </c>
      <c r="S23" t="str">
        <f t="shared" si="4"/>
        <v>RAK15006</v>
      </c>
      <c r="U23" t="s">
        <v>587</v>
      </c>
      <c r="V23" t="str">
        <f t="shared" si="5"/>
        <v>RAK15007</v>
      </c>
      <c r="X23" t="s">
        <v>587</v>
      </c>
      <c r="Y23" t="str">
        <f t="shared" si="6"/>
        <v>RAK1904</v>
      </c>
      <c r="AA23" t="s">
        <v>587</v>
      </c>
      <c r="AB23" t="str">
        <f t="shared" si="7"/>
        <v>NA_SENS</v>
      </c>
      <c r="AD23" t="s">
        <v>587</v>
      </c>
      <c r="AE23" t="str">
        <f t="shared" si="10"/>
        <v>NA_SENS</v>
      </c>
    </row>
    <row r="24" spans="3:31">
      <c r="C24" t="str">
        <f t="shared" si="0"/>
        <v>RAK19007/RAK19010</v>
      </c>
      <c r="F24" s="8" t="str">
        <f t="shared" si="9"/>
        <v>RAK4631</v>
      </c>
      <c r="H24" t="s">
        <v>477</v>
      </c>
      <c r="I24" t="str">
        <f t="shared" si="1"/>
        <v>RAK5801</v>
      </c>
      <c r="K24" t="s">
        <v>477</v>
      </c>
      <c r="L24" t="str">
        <f t="shared" si="2"/>
        <v>NA IO</v>
      </c>
      <c r="O24" t="s">
        <v>517</v>
      </c>
      <c r="P24" t="str">
        <f t="shared" si="3"/>
        <v>NA</v>
      </c>
      <c r="R24" t="s">
        <v>517</v>
      </c>
      <c r="S24" t="str">
        <f t="shared" si="4"/>
        <v>RAK15006</v>
      </c>
      <c r="U24" t="s">
        <v>517</v>
      </c>
      <c r="V24" t="str">
        <f t="shared" si="5"/>
        <v>RAK15007</v>
      </c>
      <c r="X24" t="s">
        <v>517</v>
      </c>
      <c r="Y24" t="str">
        <f t="shared" si="6"/>
        <v>RAK1904</v>
      </c>
      <c r="AA24" t="s">
        <v>517</v>
      </c>
      <c r="AB24" t="str">
        <f t="shared" si="7"/>
        <v>NA_SENS</v>
      </c>
      <c r="AD24" t="s">
        <v>517</v>
      </c>
      <c r="AE24" t="str">
        <f t="shared" si="10"/>
        <v>NA_SENS</v>
      </c>
    </row>
    <row r="25" spans="3:31">
      <c r="C25" t="str">
        <f t="shared" si="0"/>
        <v>RAK19007/RAK19010</v>
      </c>
      <c r="F25" s="8" t="str">
        <f t="shared" si="9"/>
        <v>RAK4631</v>
      </c>
      <c r="H25" t="s">
        <v>304</v>
      </c>
      <c r="I25" t="str">
        <f t="shared" si="1"/>
        <v>RAK5801</v>
      </c>
      <c r="K25" t="s">
        <v>304</v>
      </c>
      <c r="L25" t="str">
        <f t="shared" si="2"/>
        <v>NA IO</v>
      </c>
      <c r="O25" t="s">
        <v>310</v>
      </c>
      <c r="P25" t="str">
        <f t="shared" si="3"/>
        <v>NA</v>
      </c>
      <c r="R25" t="s">
        <v>310</v>
      </c>
      <c r="S25" t="str">
        <f t="shared" si="4"/>
        <v>RAK15006</v>
      </c>
      <c r="U25" t="s">
        <v>310</v>
      </c>
      <c r="V25" t="str">
        <f t="shared" si="5"/>
        <v>RAK15007</v>
      </c>
      <c r="X25" t="s">
        <v>310</v>
      </c>
      <c r="Y25" t="str">
        <f t="shared" si="6"/>
        <v>RAK1904</v>
      </c>
      <c r="AA25" t="s">
        <v>310</v>
      </c>
      <c r="AB25" t="str">
        <f t="shared" si="7"/>
        <v>NA_SENS</v>
      </c>
      <c r="AD25" t="s">
        <v>310</v>
      </c>
      <c r="AE25" t="str">
        <f t="shared" si="10"/>
        <v>NA_SENS</v>
      </c>
    </row>
    <row r="26" spans="3:31">
      <c r="C26" t="str">
        <f t="shared" si="0"/>
        <v>RAK19007/RAK19010</v>
      </c>
      <c r="F26" s="8" t="str">
        <f t="shared" si="9"/>
        <v>RAK4631</v>
      </c>
      <c r="H26" t="s">
        <v>425</v>
      </c>
      <c r="I26" t="str">
        <f t="shared" si="1"/>
        <v>RAK5801</v>
      </c>
      <c r="K26" t="s">
        <v>425</v>
      </c>
      <c r="L26" t="str">
        <f t="shared" si="2"/>
        <v>NA IO</v>
      </c>
      <c r="O26" t="s">
        <v>581</v>
      </c>
      <c r="P26" t="str">
        <f t="shared" si="3"/>
        <v>NA</v>
      </c>
      <c r="R26" t="s">
        <v>581</v>
      </c>
      <c r="S26" t="str">
        <f t="shared" si="4"/>
        <v>RAK15006</v>
      </c>
      <c r="U26" t="s">
        <v>581</v>
      </c>
      <c r="V26" t="str">
        <f t="shared" si="5"/>
        <v>RAK15007</v>
      </c>
      <c r="X26" t="s">
        <v>581</v>
      </c>
      <c r="Y26" t="str">
        <f t="shared" si="6"/>
        <v>RAK1904</v>
      </c>
      <c r="AA26" t="s">
        <v>581</v>
      </c>
      <c r="AB26" t="str">
        <f t="shared" si="7"/>
        <v>NA_SENS</v>
      </c>
      <c r="AD26" t="s">
        <v>581</v>
      </c>
      <c r="AE26" t="str">
        <f t="shared" si="10"/>
        <v>NA_SENS</v>
      </c>
    </row>
    <row r="27" spans="3:31">
      <c r="C27" t="str">
        <f t="shared" si="0"/>
        <v>RAK19007/RAK19010</v>
      </c>
      <c r="F27" s="8" t="str">
        <f t="shared" si="9"/>
        <v>RAK4631</v>
      </c>
      <c r="H27" t="s">
        <v>430</v>
      </c>
      <c r="I27" t="str">
        <f t="shared" si="1"/>
        <v>RAK5801</v>
      </c>
      <c r="K27" t="s">
        <v>430</v>
      </c>
      <c r="L27" t="str">
        <f t="shared" si="2"/>
        <v>NA IO</v>
      </c>
      <c r="O27" t="s">
        <v>377</v>
      </c>
      <c r="P27" t="str">
        <f t="shared" si="3"/>
        <v>NA</v>
      </c>
      <c r="R27" t="s">
        <v>377</v>
      </c>
      <c r="S27" t="str">
        <f t="shared" si="4"/>
        <v>RAK15006</v>
      </c>
      <c r="U27" t="s">
        <v>377</v>
      </c>
      <c r="V27" t="str">
        <f t="shared" si="5"/>
        <v>RAK15007</v>
      </c>
      <c r="X27" t="s">
        <v>377</v>
      </c>
      <c r="Y27" t="str">
        <f t="shared" si="6"/>
        <v>RAK1904</v>
      </c>
      <c r="AA27" t="s">
        <v>377</v>
      </c>
      <c r="AB27" t="str">
        <f t="shared" si="7"/>
        <v>NA_SENS</v>
      </c>
      <c r="AD27" t="s">
        <v>377</v>
      </c>
      <c r="AE27" t="str">
        <f t="shared" si="10"/>
        <v>NA_SENS</v>
      </c>
    </row>
    <row r="28" spans="3:31">
      <c r="C28" t="str">
        <f t="shared" si="0"/>
        <v>RAK19007/RAK19010</v>
      </c>
      <c r="F28" s="8" t="str">
        <f t="shared" si="9"/>
        <v>RAK4631</v>
      </c>
      <c r="H28" t="s">
        <v>431</v>
      </c>
      <c r="I28" t="str">
        <f t="shared" si="1"/>
        <v>RAK5801</v>
      </c>
      <c r="K28" t="s">
        <v>431</v>
      </c>
      <c r="L28" t="str">
        <f t="shared" si="2"/>
        <v>NA IO</v>
      </c>
      <c r="O28" t="s">
        <v>369</v>
      </c>
      <c r="P28" t="str">
        <f t="shared" si="3"/>
        <v>NA</v>
      </c>
      <c r="R28" t="s">
        <v>369</v>
      </c>
      <c r="S28" t="str">
        <f t="shared" si="4"/>
        <v>RAK15006</v>
      </c>
      <c r="U28" t="s">
        <v>369</v>
      </c>
      <c r="V28" t="str">
        <f t="shared" si="5"/>
        <v>RAK15007</v>
      </c>
      <c r="X28" t="s">
        <v>369</v>
      </c>
      <c r="Y28" t="str">
        <f t="shared" si="6"/>
        <v>RAK1904</v>
      </c>
      <c r="AA28" t="s">
        <v>369</v>
      </c>
      <c r="AB28" t="str">
        <f t="shared" si="7"/>
        <v>NA_SENS</v>
      </c>
      <c r="AD28" t="s">
        <v>369</v>
      </c>
      <c r="AE28" t="str">
        <f t="shared" si="10"/>
        <v>NA_SENS</v>
      </c>
    </row>
    <row r="29" spans="3:31">
      <c r="C29" t="str">
        <f t="shared" si="0"/>
        <v>RAK19007/RAK19010</v>
      </c>
      <c r="F29" s="8" t="str">
        <f t="shared" si="9"/>
        <v>RAK4631</v>
      </c>
      <c r="H29" t="s">
        <v>478</v>
      </c>
      <c r="I29" t="str">
        <f t="shared" si="1"/>
        <v>RAK5801</v>
      </c>
      <c r="K29" t="s">
        <v>478</v>
      </c>
      <c r="L29" t="str">
        <f t="shared" si="2"/>
        <v>NA IO</v>
      </c>
      <c r="O29" t="s">
        <v>370</v>
      </c>
      <c r="P29" t="str">
        <f t="shared" si="3"/>
        <v>NA</v>
      </c>
      <c r="R29" t="s">
        <v>370</v>
      </c>
      <c r="S29" t="str">
        <f t="shared" si="4"/>
        <v>RAK15006</v>
      </c>
      <c r="U29" t="s">
        <v>370</v>
      </c>
      <c r="V29" t="str">
        <f t="shared" si="5"/>
        <v>RAK15007</v>
      </c>
      <c r="X29" t="s">
        <v>370</v>
      </c>
      <c r="Y29" t="str">
        <f t="shared" si="6"/>
        <v>RAK1904</v>
      </c>
      <c r="AA29" t="s">
        <v>370</v>
      </c>
      <c r="AB29" t="str">
        <f t="shared" si="7"/>
        <v>NA_SENS</v>
      </c>
      <c r="AD29" t="s">
        <v>370</v>
      </c>
      <c r="AE29" t="str">
        <f t="shared" si="10"/>
        <v>NA_SENS</v>
      </c>
    </row>
    <row r="30" spans="3:31">
      <c r="C30" t="str">
        <f t="shared" si="0"/>
        <v>RAK19007/RAK19010</v>
      </c>
      <c r="F30" s="8" t="str">
        <f t="shared" si="9"/>
        <v>RAK4631</v>
      </c>
      <c r="H30" t="s">
        <v>592</v>
      </c>
      <c r="I30" t="str">
        <f t="shared" si="1"/>
        <v>RAK5801</v>
      </c>
      <c r="K30" t="s">
        <v>592</v>
      </c>
      <c r="L30" t="str">
        <f t="shared" si="2"/>
        <v>NA IO</v>
      </c>
      <c r="O30" t="s">
        <v>623</v>
      </c>
      <c r="P30" t="str">
        <f t="shared" si="3"/>
        <v>NA</v>
      </c>
      <c r="R30" t="s">
        <v>623</v>
      </c>
      <c r="S30" t="str">
        <f t="shared" si="4"/>
        <v>RAK15006</v>
      </c>
      <c r="U30" t="s">
        <v>623</v>
      </c>
      <c r="V30" t="str">
        <f t="shared" si="5"/>
        <v>RAK15007</v>
      </c>
      <c r="X30" t="s">
        <v>623</v>
      </c>
      <c r="Y30" t="str">
        <f t="shared" si="6"/>
        <v>RAK1904</v>
      </c>
      <c r="AA30" t="s">
        <v>623</v>
      </c>
      <c r="AB30" t="str">
        <f t="shared" si="7"/>
        <v>NA_SENS</v>
      </c>
      <c r="AD30" t="s">
        <v>623</v>
      </c>
      <c r="AE30" t="str">
        <f t="shared" si="10"/>
        <v>NA_SENS</v>
      </c>
    </row>
    <row r="31" spans="3:31">
      <c r="C31" t="str">
        <f t="shared" si="0"/>
        <v>RAK19007/RAK19010</v>
      </c>
      <c r="F31" s="8" t="str">
        <f t="shared" si="9"/>
        <v>RAK4631</v>
      </c>
      <c r="H31" t="s">
        <v>514</v>
      </c>
      <c r="I31" t="str">
        <f t="shared" si="1"/>
        <v>RAK5801</v>
      </c>
      <c r="K31" t="s">
        <v>514</v>
      </c>
      <c r="L31" t="str">
        <f t="shared" si="2"/>
        <v>NA IO</v>
      </c>
      <c r="O31" t="s">
        <v>626</v>
      </c>
      <c r="P31" t="str">
        <f t="shared" si="3"/>
        <v>NA</v>
      </c>
      <c r="R31" t="s">
        <v>626</v>
      </c>
      <c r="S31" t="str">
        <f t="shared" si="4"/>
        <v>RAK15006</v>
      </c>
      <c r="U31" t="s">
        <v>626</v>
      </c>
      <c r="V31" t="str">
        <f t="shared" si="5"/>
        <v>RAK15007</v>
      </c>
      <c r="X31" t="s">
        <v>626</v>
      </c>
      <c r="Y31" t="str">
        <f t="shared" si="6"/>
        <v>RAK1904</v>
      </c>
      <c r="AA31" t="s">
        <v>626</v>
      </c>
      <c r="AB31" t="str">
        <f t="shared" si="7"/>
        <v>NA_SENS</v>
      </c>
      <c r="AD31" t="s">
        <v>626</v>
      </c>
      <c r="AE31" t="str">
        <f t="shared" si="10"/>
        <v>NA_SENS</v>
      </c>
    </row>
    <row r="32" spans="3:31">
      <c r="C32" t="str">
        <f t="shared" si="0"/>
        <v>RAK19007/RAK19010</v>
      </c>
      <c r="F32" s="8" t="str">
        <f t="shared" si="9"/>
        <v>RAK4631</v>
      </c>
      <c r="H32" t="s">
        <v>531</v>
      </c>
      <c r="I32" t="str">
        <f t="shared" si="1"/>
        <v>RAK5801</v>
      </c>
      <c r="K32" t="s">
        <v>531</v>
      </c>
      <c r="L32" t="str">
        <f t="shared" si="2"/>
        <v>NA IO</v>
      </c>
      <c r="O32" t="s">
        <v>628</v>
      </c>
      <c r="P32" t="str">
        <f t="shared" si="3"/>
        <v>NA</v>
      </c>
      <c r="R32" t="s">
        <v>628</v>
      </c>
      <c r="S32" t="str">
        <f t="shared" si="4"/>
        <v>RAK15006</v>
      </c>
      <c r="U32" t="s">
        <v>628</v>
      </c>
      <c r="V32" t="str">
        <f t="shared" si="5"/>
        <v>RAK15007</v>
      </c>
      <c r="X32" t="s">
        <v>628</v>
      </c>
      <c r="Y32" t="str">
        <f t="shared" si="6"/>
        <v>RAK1904</v>
      </c>
      <c r="AA32" t="s">
        <v>628</v>
      </c>
      <c r="AB32" t="str">
        <f t="shared" si="7"/>
        <v>NA_SENS</v>
      </c>
      <c r="AD32" t="s">
        <v>628</v>
      </c>
      <c r="AE32" t="str">
        <f t="shared" si="10"/>
        <v>NA_SENS</v>
      </c>
    </row>
    <row r="33" spans="3:31">
      <c r="C33" t="str">
        <f t="shared" si="0"/>
        <v>RAK19007/RAK19010</v>
      </c>
      <c r="F33" s="8" t="str">
        <f t="shared" si="9"/>
        <v>RAK4631</v>
      </c>
      <c r="H33" t="s">
        <v>318</v>
      </c>
      <c r="I33" t="str">
        <f t="shared" si="1"/>
        <v>RAK5801</v>
      </c>
      <c r="K33" t="s">
        <v>318</v>
      </c>
      <c r="L33" t="str">
        <f t="shared" si="2"/>
        <v>NA IO</v>
      </c>
      <c r="O33" t="s">
        <v>630</v>
      </c>
      <c r="P33" t="str">
        <f t="shared" si="3"/>
        <v>NA</v>
      </c>
      <c r="R33" t="s">
        <v>630</v>
      </c>
      <c r="S33" t="str">
        <f t="shared" si="4"/>
        <v>RAK15006</v>
      </c>
      <c r="U33" t="s">
        <v>630</v>
      </c>
      <c r="V33" t="str">
        <f t="shared" si="5"/>
        <v>RAK15007</v>
      </c>
      <c r="X33" t="s">
        <v>630</v>
      </c>
      <c r="Y33" t="str">
        <f t="shared" si="6"/>
        <v>RAK1904</v>
      </c>
      <c r="AA33" t="s">
        <v>630</v>
      </c>
      <c r="AB33" t="str">
        <f t="shared" si="7"/>
        <v>NA_SENS</v>
      </c>
      <c r="AD33" t="s">
        <v>630</v>
      </c>
      <c r="AE33" t="str">
        <f t="shared" si="10"/>
        <v>NA_SENS</v>
      </c>
    </row>
    <row r="34" spans="3:31">
      <c r="C34" t="str">
        <f t="shared" si="0"/>
        <v>RAK19007/RAK19010</v>
      </c>
      <c r="F34" s="8" t="str">
        <f t="shared" si="9"/>
        <v>RAK4631</v>
      </c>
      <c r="H34" t="s">
        <v>319</v>
      </c>
      <c r="I34" t="str">
        <f t="shared" si="1"/>
        <v>RAK5801</v>
      </c>
      <c r="K34" t="s">
        <v>319</v>
      </c>
      <c r="L34" t="str">
        <f t="shared" si="2"/>
        <v>NA IO</v>
      </c>
      <c r="O34" t="s">
        <v>632</v>
      </c>
      <c r="P34" t="str">
        <f t="shared" si="3"/>
        <v>NA</v>
      </c>
      <c r="R34" t="s">
        <v>632</v>
      </c>
      <c r="S34" t="str">
        <f t="shared" si="4"/>
        <v>RAK15006</v>
      </c>
      <c r="U34" t="s">
        <v>632</v>
      </c>
      <c r="V34" t="str">
        <f t="shared" si="5"/>
        <v>RAK15007</v>
      </c>
      <c r="X34" t="s">
        <v>632</v>
      </c>
      <c r="Y34" t="str">
        <f t="shared" si="6"/>
        <v>RAK1904</v>
      </c>
      <c r="AA34" t="s">
        <v>632</v>
      </c>
      <c r="AB34" t="str">
        <f t="shared" si="7"/>
        <v>NA_SENS</v>
      </c>
      <c r="AD34" t="s">
        <v>632</v>
      </c>
      <c r="AE34" t="str">
        <f t="shared" si="10"/>
        <v>NA_SENS</v>
      </c>
    </row>
    <row r="35" spans="3:31">
      <c r="C35" t="str">
        <f t="shared" si="0"/>
        <v>RAK19007/RAK19010</v>
      </c>
      <c r="F35" s="8" t="str">
        <f t="shared" si="9"/>
        <v>RAK4631</v>
      </c>
      <c r="H35" t="s">
        <v>320</v>
      </c>
      <c r="I35" t="str">
        <f t="shared" si="1"/>
        <v>RAK5801</v>
      </c>
      <c r="K35" t="s">
        <v>320</v>
      </c>
      <c r="L35" t="str">
        <f t="shared" si="2"/>
        <v>NA IO</v>
      </c>
      <c r="O35" t="s">
        <v>373</v>
      </c>
      <c r="P35" t="str">
        <f t="shared" si="3"/>
        <v>NA</v>
      </c>
      <c r="R35" t="s">
        <v>373</v>
      </c>
      <c r="S35" t="str">
        <f t="shared" si="4"/>
        <v>RAK15006</v>
      </c>
      <c r="U35" t="s">
        <v>373</v>
      </c>
      <c r="V35" t="str">
        <f t="shared" si="5"/>
        <v>RAK15007</v>
      </c>
      <c r="X35" t="s">
        <v>373</v>
      </c>
      <c r="Y35" t="str">
        <f t="shared" si="6"/>
        <v>RAK1904</v>
      </c>
      <c r="AA35" t="s">
        <v>373</v>
      </c>
      <c r="AB35" t="str">
        <f t="shared" si="7"/>
        <v>NA_SENS</v>
      </c>
      <c r="AD35" t="s">
        <v>373</v>
      </c>
      <c r="AE35" t="str">
        <f t="shared" si="10"/>
        <v>NA_SENS</v>
      </c>
    </row>
    <row r="36" spans="3:31">
      <c r="C36" t="str">
        <f t="shared" si="0"/>
        <v>RAK19007/RAK19010</v>
      </c>
      <c r="F36" s="8" t="str">
        <f t="shared" si="9"/>
        <v>RAK4631</v>
      </c>
      <c r="H36" t="s">
        <v>321</v>
      </c>
      <c r="I36" t="str">
        <f t="shared" si="1"/>
        <v>RAK5801</v>
      </c>
      <c r="K36" t="s">
        <v>321</v>
      </c>
      <c r="L36" t="str">
        <f t="shared" si="2"/>
        <v>NA IO</v>
      </c>
      <c r="O36" t="s">
        <v>222</v>
      </c>
      <c r="P36" t="str">
        <f t="shared" si="3"/>
        <v>NA</v>
      </c>
      <c r="R36" t="s">
        <v>222</v>
      </c>
      <c r="S36" t="str">
        <f t="shared" si="4"/>
        <v>RAK15006</v>
      </c>
      <c r="U36" t="s">
        <v>222</v>
      </c>
      <c r="V36" t="str">
        <f t="shared" si="5"/>
        <v>RAK15007</v>
      </c>
      <c r="X36" t="s">
        <v>222</v>
      </c>
      <c r="Y36" t="str">
        <f t="shared" si="6"/>
        <v>RAK1904</v>
      </c>
      <c r="AA36" t="s">
        <v>222</v>
      </c>
      <c r="AB36" t="str">
        <f t="shared" si="7"/>
        <v>NA_SENS</v>
      </c>
      <c r="AD36" t="s">
        <v>222</v>
      </c>
      <c r="AE36" t="str">
        <f t="shared" si="10"/>
        <v>NA_SENS</v>
      </c>
    </row>
    <row r="37" spans="3:31">
      <c r="C37" t="str">
        <f t="shared" si="0"/>
        <v>RAK19007/RAK19010</v>
      </c>
      <c r="F37" s="8" t="str">
        <f t="shared" si="9"/>
        <v>RAK4631</v>
      </c>
      <c r="H37" t="s">
        <v>322</v>
      </c>
      <c r="I37" t="str">
        <f t="shared" si="1"/>
        <v>RAK5801</v>
      </c>
      <c r="K37" t="s">
        <v>322</v>
      </c>
      <c r="L37" t="str">
        <f t="shared" si="2"/>
        <v>NA IO</v>
      </c>
    </row>
    <row r="38" spans="3:31">
      <c r="H38" t="s">
        <v>540</v>
      </c>
      <c r="I38" t="str">
        <f t="shared" si="1"/>
        <v>RAK5801</v>
      </c>
      <c r="K38" t="s">
        <v>543</v>
      </c>
      <c r="L38" t="str">
        <f t="shared" si="2"/>
        <v>NA IO</v>
      </c>
    </row>
    <row r="39" spans="3:31">
      <c r="H39" t="s">
        <v>446</v>
      </c>
      <c r="I39" t="str">
        <f t="shared" si="1"/>
        <v>RAK5801</v>
      </c>
      <c r="K39" t="s">
        <v>446</v>
      </c>
      <c r="L39" t="str">
        <f t="shared" si="2"/>
        <v>NA IO</v>
      </c>
    </row>
    <row r="40" spans="3:31">
      <c r="H40" t="s">
        <v>230</v>
      </c>
      <c r="I40" t="str">
        <f t="shared" si="1"/>
        <v>RAK5801</v>
      </c>
      <c r="K40" t="s">
        <v>230</v>
      </c>
      <c r="L40" t="str">
        <f t="shared" si="2"/>
        <v>NA IO</v>
      </c>
    </row>
    <row r="41" spans="3:31">
      <c r="H41" t="s">
        <v>481</v>
      </c>
      <c r="I41" t="str">
        <f t="shared" si="1"/>
        <v>RAK5801</v>
      </c>
      <c r="K41" t="s">
        <v>481</v>
      </c>
      <c r="L41" t="str">
        <f t="shared" si="2"/>
        <v>NA IO</v>
      </c>
    </row>
    <row r="42" spans="3:31">
      <c r="H42" t="s">
        <v>539</v>
      </c>
      <c r="I42" t="str">
        <f t="shared" si="1"/>
        <v>RAK5801</v>
      </c>
      <c r="K42" t="s">
        <v>539</v>
      </c>
      <c r="L42" t="str">
        <f t="shared" si="2"/>
        <v>NA IO</v>
      </c>
    </row>
    <row r="43" spans="3:31">
      <c r="H43" t="s">
        <v>493</v>
      </c>
      <c r="I43" t="str">
        <f t="shared" si="1"/>
        <v>RAK5801</v>
      </c>
      <c r="K43" t="s">
        <v>493</v>
      </c>
      <c r="L43" t="str">
        <f t="shared" si="2"/>
        <v>NA IO</v>
      </c>
    </row>
    <row r="44" spans="3:31">
      <c r="H44" t="s">
        <v>621</v>
      </c>
      <c r="I44" t="str">
        <f t="shared" si="1"/>
        <v>RAK5801</v>
      </c>
      <c r="K44" t="s">
        <v>621</v>
      </c>
      <c r="L44" t="str">
        <f t="shared" si="2"/>
        <v>NA IO</v>
      </c>
    </row>
    <row r="45" spans="3:31">
      <c r="H45" t="s">
        <v>530</v>
      </c>
      <c r="I45" t="str">
        <f t="shared" si="1"/>
        <v>RAK5801</v>
      </c>
      <c r="K45" t="s">
        <v>530</v>
      </c>
      <c r="L45" t="str">
        <f t="shared" si="2"/>
        <v>NA IO</v>
      </c>
    </row>
    <row r="46" spans="3:31">
      <c r="H46" t="s">
        <v>353</v>
      </c>
      <c r="I46" t="str">
        <f t="shared" si="1"/>
        <v>RAK5801</v>
      </c>
      <c r="K46" t="s">
        <v>353</v>
      </c>
      <c r="L46" t="str">
        <f t="shared" si="2"/>
        <v>NA IO</v>
      </c>
    </row>
    <row r="47" spans="3:31">
      <c r="H47" t="s">
        <v>349</v>
      </c>
      <c r="I47" t="str">
        <f t="shared" si="1"/>
        <v>RAK5801</v>
      </c>
      <c r="K47" t="s">
        <v>349</v>
      </c>
      <c r="L47" t="str">
        <f t="shared" si="2"/>
        <v>NA IO</v>
      </c>
    </row>
    <row r="48" spans="3:31">
      <c r="H48" t="s">
        <v>323</v>
      </c>
      <c r="I48" t="str">
        <f t="shared" si="1"/>
        <v>RAK5801</v>
      </c>
      <c r="K48" t="s">
        <v>323</v>
      </c>
      <c r="L48" t="str">
        <f t="shared" si="2"/>
        <v>NA IO</v>
      </c>
    </row>
    <row r="49" spans="8:12">
      <c r="H49" t="s">
        <v>364</v>
      </c>
      <c r="I49" t="str">
        <f t="shared" si="1"/>
        <v>RAK5801</v>
      </c>
      <c r="K49" t="s">
        <v>364</v>
      </c>
      <c r="L49" t="str">
        <f t="shared" si="2"/>
        <v>NA IO</v>
      </c>
    </row>
    <row r="50" spans="8:12">
      <c r="H50" t="s">
        <v>495</v>
      </c>
      <c r="I50" t="str">
        <f t="shared" si="1"/>
        <v>RAK5801</v>
      </c>
      <c r="K50" t="s">
        <v>495</v>
      </c>
      <c r="L50" t="str">
        <f t="shared" si="2"/>
        <v>NA IO</v>
      </c>
    </row>
    <row r="51" spans="8:12">
      <c r="H51" t="s">
        <v>498</v>
      </c>
      <c r="I51" t="str">
        <f t="shared" si="1"/>
        <v>RAK5801</v>
      </c>
      <c r="K51" t="s">
        <v>498</v>
      </c>
      <c r="L51" t="str">
        <f t="shared" si="2"/>
        <v>NA IO</v>
      </c>
    </row>
    <row r="52" spans="8:12">
      <c r="H52" t="s">
        <v>582</v>
      </c>
      <c r="I52" t="str">
        <f t="shared" si="1"/>
        <v>RAK5801</v>
      </c>
      <c r="K52" t="s">
        <v>582</v>
      </c>
      <c r="L52" t="str">
        <f t="shared" si="2"/>
        <v>NA IO</v>
      </c>
    </row>
    <row r="53" spans="8:12">
      <c r="H53" t="s">
        <v>370</v>
      </c>
      <c r="I53" t="str">
        <f t="shared" si="1"/>
        <v>RAK5801</v>
      </c>
      <c r="K53" t="s">
        <v>370</v>
      </c>
      <c r="L53" t="str">
        <f t="shared" si="2"/>
        <v>NA IO</v>
      </c>
    </row>
    <row r="54" spans="8:12">
      <c r="H54" t="s">
        <v>313</v>
      </c>
      <c r="I54" t="str">
        <f t="shared" si="1"/>
        <v>RAK5801</v>
      </c>
      <c r="K54" t="s">
        <v>313</v>
      </c>
      <c r="L54" t="str">
        <f t="shared" si="2"/>
        <v>NA IO</v>
      </c>
    </row>
    <row r="55" spans="8:12">
      <c r="H55" t="s">
        <v>451</v>
      </c>
      <c r="I55" t="str">
        <f t="shared" si="1"/>
        <v>RAK5801</v>
      </c>
      <c r="K55" t="s">
        <v>451</v>
      </c>
      <c r="L55" t="str">
        <f t="shared" si="2"/>
        <v>NA IO</v>
      </c>
    </row>
    <row r="56" spans="8:12">
      <c r="H56" t="s">
        <v>372</v>
      </c>
      <c r="I56" t="str">
        <f t="shared" si="1"/>
        <v>RAK5801</v>
      </c>
      <c r="K56" t="s">
        <v>372</v>
      </c>
      <c r="L56" t="str">
        <f t="shared" si="2"/>
        <v>NA IO</v>
      </c>
    </row>
    <row r="57" spans="8:12">
      <c r="H57" t="s">
        <v>317</v>
      </c>
      <c r="I57" t="str">
        <f t="shared" si="1"/>
        <v>RAK5801</v>
      </c>
      <c r="K57" t="s">
        <v>317</v>
      </c>
      <c r="L57" t="str">
        <f t="shared" si="2"/>
        <v>NA IO</v>
      </c>
    </row>
    <row r="58" spans="8:12">
      <c r="H58" t="s">
        <v>554</v>
      </c>
      <c r="I58" t="str">
        <f t="shared" si="1"/>
        <v>RAK5801</v>
      </c>
      <c r="K58" t="s">
        <v>554</v>
      </c>
      <c r="L58" t="str">
        <f t="shared" si="2"/>
        <v>NA IO</v>
      </c>
    </row>
    <row r="59" spans="8:12">
      <c r="H59" t="s">
        <v>553</v>
      </c>
      <c r="I59" t="str">
        <f t="shared" si="1"/>
        <v>RAK5801</v>
      </c>
      <c r="K59" t="s">
        <v>553</v>
      </c>
      <c r="L59" t="str">
        <f t="shared" si="2"/>
        <v>NA IO</v>
      </c>
    </row>
    <row r="60" spans="8:12">
      <c r="H60" t="s">
        <v>555</v>
      </c>
      <c r="I60" t="str">
        <f t="shared" si="1"/>
        <v>RAK5801</v>
      </c>
      <c r="K60" t="s">
        <v>555</v>
      </c>
      <c r="L60" t="str">
        <f t="shared" si="2"/>
        <v>NA IO</v>
      </c>
    </row>
    <row r="61" spans="8:12">
      <c r="H61" t="s">
        <v>557</v>
      </c>
      <c r="I61" t="str">
        <f t="shared" si="1"/>
        <v>RAK5801</v>
      </c>
      <c r="K61" t="s">
        <v>557</v>
      </c>
      <c r="L61" t="str">
        <f t="shared" si="2"/>
        <v>NA IO</v>
      </c>
    </row>
    <row r="62" spans="8:12">
      <c r="H62" t="s">
        <v>559</v>
      </c>
      <c r="I62" t="str">
        <f t="shared" si="1"/>
        <v>RAK5801</v>
      </c>
      <c r="K62" t="s">
        <v>559</v>
      </c>
      <c r="L62" t="str">
        <f t="shared" si="2"/>
        <v>NA IO</v>
      </c>
    </row>
    <row r="63" spans="8:12">
      <c r="H63" t="s">
        <v>565</v>
      </c>
      <c r="I63" t="str">
        <f t="shared" si="1"/>
        <v>RAK5801</v>
      </c>
      <c r="K63" t="s">
        <v>565</v>
      </c>
      <c r="L63" t="str">
        <f t="shared" si="2"/>
        <v>NA IO</v>
      </c>
    </row>
    <row r="64" spans="8:12">
      <c r="H64" t="s">
        <v>570</v>
      </c>
      <c r="I64" t="str">
        <f t="shared" si="1"/>
        <v>RAK5801</v>
      </c>
      <c r="K64" t="s">
        <v>570</v>
      </c>
      <c r="L64" t="str">
        <f t="shared" si="2"/>
        <v>NA IO</v>
      </c>
    </row>
    <row r="65" spans="8:12">
      <c r="H65" t="s">
        <v>573</v>
      </c>
      <c r="I65" t="str">
        <f t="shared" si="1"/>
        <v>RAK5801</v>
      </c>
      <c r="K65" t="s">
        <v>573</v>
      </c>
      <c r="L65" t="str">
        <f t="shared" si="2"/>
        <v>NA IO</v>
      </c>
    </row>
  </sheetData>
  <phoneticPr fontId="1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1F19C-6A18-4B8B-8FA3-C1C812285B8B}">
  <sheetPr codeName="Sheet20"/>
  <dimension ref="A2:G46"/>
  <sheetViews>
    <sheetView topLeftCell="A13" workbookViewId="0">
      <selection activeCell="F34" sqref="F34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302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84</v>
      </c>
      <c r="E4" s="5" t="s">
        <v>84</v>
      </c>
    </row>
    <row r="5" spans="1:6">
      <c r="B5" s="1">
        <v>2</v>
      </c>
      <c r="C5" s="6"/>
      <c r="D5" s="5" t="s">
        <v>84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180</v>
      </c>
      <c r="E8" s="5" t="s">
        <v>180</v>
      </c>
    </row>
    <row r="9" spans="1:6">
      <c r="B9" s="1">
        <v>6</v>
      </c>
      <c r="C9" s="6"/>
      <c r="D9" s="5" t="s">
        <v>83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83</v>
      </c>
      <c r="E21" s="5" t="s">
        <v>251</v>
      </c>
    </row>
    <row r="22" spans="2:7">
      <c r="B22" s="1">
        <v>19</v>
      </c>
      <c r="C22" s="7">
        <v>1</v>
      </c>
      <c r="D22" s="3" t="s">
        <v>124</v>
      </c>
      <c r="E22" s="3" t="s">
        <v>329</v>
      </c>
    </row>
    <row r="23" spans="2:7">
      <c r="B23" s="1">
        <v>20</v>
      </c>
      <c r="C23" s="7">
        <v>2</v>
      </c>
      <c r="D23" s="3" t="s">
        <v>125</v>
      </c>
      <c r="E23" s="3" t="s">
        <v>331</v>
      </c>
    </row>
    <row r="24" spans="2:7">
      <c r="B24" s="1">
        <v>21</v>
      </c>
      <c r="C24" s="6"/>
      <c r="D24" s="5" t="s">
        <v>83</v>
      </c>
      <c r="E24" s="5" t="s">
        <v>179</v>
      </c>
    </row>
    <row r="25" spans="2:7">
      <c r="B25" s="1">
        <v>22</v>
      </c>
      <c r="C25" s="6"/>
      <c r="D25" s="5" t="s">
        <v>83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6"/>
      <c r="D28" s="5" t="s">
        <v>83</v>
      </c>
      <c r="E28" s="5" t="s">
        <v>334</v>
      </c>
    </row>
    <row r="29" spans="2:7">
      <c r="B29" s="1">
        <v>26</v>
      </c>
      <c r="C29" s="6"/>
      <c r="D29" s="5" t="s">
        <v>83</v>
      </c>
      <c r="E29" s="5" t="s">
        <v>333</v>
      </c>
    </row>
    <row r="30" spans="2:7">
      <c r="B30" s="1">
        <v>27</v>
      </c>
      <c r="C30" s="6"/>
      <c r="D30" s="5" t="s">
        <v>83</v>
      </c>
      <c r="E30" s="5" t="s">
        <v>335</v>
      </c>
    </row>
    <row r="31" spans="2:7">
      <c r="B31" s="1">
        <v>28</v>
      </c>
      <c r="C31" s="6"/>
      <c r="D31" s="5" t="s">
        <v>83</v>
      </c>
      <c r="E31" s="5" t="s">
        <v>336</v>
      </c>
    </row>
    <row r="32" spans="2:7">
      <c r="B32" s="1">
        <v>29</v>
      </c>
      <c r="C32" s="6"/>
      <c r="D32" s="5" t="s">
        <v>83</v>
      </c>
      <c r="E32" s="1" t="s">
        <v>99</v>
      </c>
    </row>
    <row r="33" spans="2:5">
      <c r="B33" s="1">
        <v>30</v>
      </c>
      <c r="C33" s="5"/>
      <c r="D33" s="5" t="s">
        <v>83</v>
      </c>
      <c r="E33" s="5" t="s">
        <v>223</v>
      </c>
    </row>
    <row r="34" spans="2:5">
      <c r="B34" s="1">
        <v>31</v>
      </c>
      <c r="C34" s="5"/>
      <c r="D34" s="5" t="s">
        <v>83</v>
      </c>
      <c r="E34" s="5" t="s">
        <v>226</v>
      </c>
    </row>
    <row r="35" spans="2:5">
      <c r="B35" s="1">
        <v>32</v>
      </c>
      <c r="C35">
        <v>3</v>
      </c>
      <c r="D35" s="1" t="s">
        <v>300</v>
      </c>
      <c r="E35" s="1" t="s">
        <v>57</v>
      </c>
    </row>
    <row r="36" spans="2:5">
      <c r="B36" s="1">
        <v>33</v>
      </c>
      <c r="C36" s="5"/>
      <c r="D36" s="5" t="s">
        <v>83</v>
      </c>
      <c r="E36" s="5" t="s">
        <v>249</v>
      </c>
    </row>
    <row r="37" spans="2:5">
      <c r="B37" s="1">
        <v>34</v>
      </c>
      <c r="C37" s="5"/>
      <c r="D37" s="5" t="s">
        <v>83</v>
      </c>
      <c r="E37" s="5" t="s">
        <v>250</v>
      </c>
    </row>
    <row r="38" spans="2:5">
      <c r="B38" s="1">
        <v>35</v>
      </c>
      <c r="C38" s="5"/>
      <c r="D38" s="5" t="s">
        <v>83</v>
      </c>
      <c r="E38" s="5" t="s">
        <v>338</v>
      </c>
    </row>
    <row r="39" spans="2:5">
      <c r="B39" s="1">
        <v>36</v>
      </c>
      <c r="C39" s="5"/>
      <c r="D39" s="5" t="s">
        <v>83</v>
      </c>
      <c r="E39" s="5" t="s">
        <v>340</v>
      </c>
    </row>
    <row r="40" spans="2:5">
      <c r="B40" s="1">
        <v>37</v>
      </c>
      <c r="C40" s="5"/>
      <c r="D40" s="5" t="s">
        <v>83</v>
      </c>
      <c r="E40" s="5" t="s">
        <v>228</v>
      </c>
    </row>
    <row r="41" spans="2:5">
      <c r="B41" s="1">
        <v>38</v>
      </c>
      <c r="C41" s="5"/>
      <c r="D41" s="5" t="s">
        <v>83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303</v>
      </c>
    </row>
    <row r="46" spans="2:5">
      <c r="B46">
        <v>2</v>
      </c>
      <c r="C46" t="s">
        <v>424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8AB11-5185-4D39-A268-34B0EB77D26D}">
  <sheetPr codeName="Sheet21"/>
  <dimension ref="A2:G45"/>
  <sheetViews>
    <sheetView topLeftCell="A10" workbookViewId="0">
      <selection activeCell="B3" sqref="B3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477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84</v>
      </c>
      <c r="E4" s="5" t="s">
        <v>84</v>
      </c>
    </row>
    <row r="5" spans="1:6">
      <c r="B5" s="1">
        <v>2</v>
      </c>
      <c r="C5" s="6"/>
      <c r="D5" s="5" t="s">
        <v>84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180</v>
      </c>
      <c r="E8" s="5" t="s">
        <v>180</v>
      </c>
    </row>
    <row r="9" spans="1:6">
      <c r="B9" s="1">
        <v>6</v>
      </c>
      <c r="C9" s="6"/>
      <c r="D9" s="5" t="s">
        <v>83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240</v>
      </c>
      <c r="E21" s="5" t="s">
        <v>251</v>
      </c>
    </row>
    <row r="22" spans="2:7">
      <c r="B22" s="1">
        <v>19</v>
      </c>
      <c r="C22" s="7"/>
      <c r="D22" s="5" t="s">
        <v>240</v>
      </c>
      <c r="E22" s="3" t="s">
        <v>329</v>
      </c>
    </row>
    <row r="23" spans="2:7">
      <c r="B23" s="1">
        <v>20</v>
      </c>
      <c r="C23" s="7"/>
      <c r="D23" s="5" t="s">
        <v>240</v>
      </c>
      <c r="E23" s="3" t="s">
        <v>331</v>
      </c>
    </row>
    <row r="24" spans="2:7">
      <c r="B24" s="1">
        <v>21</v>
      </c>
      <c r="C24" s="6"/>
      <c r="D24" s="5" t="s">
        <v>83</v>
      </c>
      <c r="E24" s="5" t="s">
        <v>179</v>
      </c>
    </row>
    <row r="25" spans="2:7">
      <c r="B25" s="1">
        <v>22</v>
      </c>
      <c r="C25" s="6"/>
      <c r="D25" s="5" t="s">
        <v>83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6"/>
      <c r="D28" s="5" t="s">
        <v>83</v>
      </c>
      <c r="E28" s="5" t="s">
        <v>334</v>
      </c>
    </row>
    <row r="29" spans="2:7">
      <c r="B29" s="1">
        <v>26</v>
      </c>
      <c r="C29" s="6"/>
      <c r="D29" s="5" t="s">
        <v>83</v>
      </c>
      <c r="E29" s="5" t="s">
        <v>333</v>
      </c>
    </row>
    <row r="30" spans="2:7">
      <c r="B30" s="1">
        <v>27</v>
      </c>
      <c r="C30" s="6"/>
      <c r="D30" s="5" t="s">
        <v>83</v>
      </c>
      <c r="E30" s="5" t="s">
        <v>335</v>
      </c>
    </row>
    <row r="31" spans="2:7">
      <c r="B31" s="1">
        <v>28</v>
      </c>
      <c r="C31" s="6"/>
      <c r="D31" s="5" t="s">
        <v>83</v>
      </c>
      <c r="E31" s="5" t="s">
        <v>336</v>
      </c>
    </row>
    <row r="32" spans="2:7">
      <c r="B32" s="1">
        <v>29</v>
      </c>
      <c r="C32" s="6"/>
      <c r="D32" s="5" t="s">
        <v>83</v>
      </c>
      <c r="E32" s="1" t="s">
        <v>99</v>
      </c>
    </row>
    <row r="33" spans="2:5">
      <c r="B33" s="1">
        <v>30</v>
      </c>
      <c r="C33" s="5"/>
      <c r="D33" s="5" t="s">
        <v>83</v>
      </c>
      <c r="E33" s="5" t="s">
        <v>223</v>
      </c>
    </row>
    <row r="34" spans="2:5">
      <c r="B34" s="1">
        <v>31</v>
      </c>
      <c r="C34" s="5">
        <v>1</v>
      </c>
      <c r="D34" s="5" t="s">
        <v>470</v>
      </c>
      <c r="E34" s="5" t="s">
        <v>226</v>
      </c>
    </row>
    <row r="35" spans="2:5">
      <c r="B35" s="1">
        <v>32</v>
      </c>
      <c r="C35">
        <v>2</v>
      </c>
      <c r="D35" s="1" t="s">
        <v>243</v>
      </c>
      <c r="E35" s="1" t="s">
        <v>57</v>
      </c>
    </row>
    <row r="36" spans="2:5">
      <c r="B36" s="1">
        <v>33</v>
      </c>
      <c r="C36" s="5"/>
      <c r="D36" s="5" t="s">
        <v>83</v>
      </c>
      <c r="E36" s="5" t="s">
        <v>249</v>
      </c>
    </row>
    <row r="37" spans="2:5">
      <c r="B37" s="1">
        <v>34</v>
      </c>
      <c r="C37" s="5"/>
      <c r="D37" s="5" t="s">
        <v>83</v>
      </c>
      <c r="E37" s="5" t="s">
        <v>250</v>
      </c>
    </row>
    <row r="38" spans="2:5">
      <c r="B38" s="1">
        <v>35</v>
      </c>
      <c r="C38" s="5"/>
      <c r="D38" s="5" t="s">
        <v>83</v>
      </c>
      <c r="E38" s="5" t="s">
        <v>338</v>
      </c>
    </row>
    <row r="39" spans="2:5">
      <c r="B39" s="1">
        <v>36</v>
      </c>
      <c r="C39" s="5"/>
      <c r="D39" s="5" t="s">
        <v>83</v>
      </c>
      <c r="E39" s="5" t="s">
        <v>340</v>
      </c>
    </row>
    <row r="40" spans="2:5">
      <c r="B40" s="1">
        <v>37</v>
      </c>
      <c r="C40" s="5"/>
      <c r="D40" s="5" t="s">
        <v>83</v>
      </c>
      <c r="E40" s="5" t="s">
        <v>228</v>
      </c>
    </row>
    <row r="41" spans="2:5">
      <c r="B41" s="1">
        <v>38</v>
      </c>
      <c r="C41" s="5"/>
      <c r="D41" s="5" t="s">
        <v>83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471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887C0-10DD-4DB9-A3D8-E6F4C5C218E9}">
  <sheetPr codeName="Sheet22"/>
  <dimension ref="A2:AO30"/>
  <sheetViews>
    <sheetView workbookViewId="0">
      <selection activeCell="V25" sqref="V25"/>
    </sheetView>
  </sheetViews>
  <sheetFormatPr defaultRowHeight="15"/>
  <cols>
    <col min="7" max="7" width="1.7109375" customWidth="1"/>
    <col min="8" max="8" width="2.28515625" customWidth="1"/>
  </cols>
  <sheetData>
    <row r="2" spans="1:41">
      <c r="A2" t="s">
        <v>0</v>
      </c>
      <c r="B2" t="s">
        <v>472</v>
      </c>
      <c r="D2" t="s">
        <v>143</v>
      </c>
      <c r="I2" t="s">
        <v>472</v>
      </c>
      <c r="K2" t="s">
        <v>145</v>
      </c>
      <c r="P2" t="s">
        <v>472</v>
      </c>
      <c r="R2" t="s">
        <v>146</v>
      </c>
      <c r="W2" t="s">
        <v>472</v>
      </c>
      <c r="Y2" t="s">
        <v>147</v>
      </c>
      <c r="AD2" t="s">
        <v>472</v>
      </c>
      <c r="AF2" t="s">
        <v>395</v>
      </c>
      <c r="AK2" t="s">
        <v>472</v>
      </c>
      <c r="AM2" t="s">
        <v>392</v>
      </c>
    </row>
    <row r="3" spans="1:41">
      <c r="B3" s="9" t="s">
        <v>2</v>
      </c>
      <c r="C3" s="4" t="s">
        <v>120</v>
      </c>
      <c r="D3" s="9" t="s">
        <v>4</v>
      </c>
      <c r="E3" s="9" t="s">
        <v>144</v>
      </c>
      <c r="F3" s="4" t="s">
        <v>95</v>
      </c>
      <c r="I3" s="9" t="s">
        <v>2</v>
      </c>
      <c r="J3" s="4" t="s">
        <v>120</v>
      </c>
      <c r="K3" s="9" t="s">
        <v>4</v>
      </c>
      <c r="L3" s="9" t="s">
        <v>144</v>
      </c>
      <c r="M3" s="4" t="s">
        <v>95</v>
      </c>
      <c r="P3" s="9" t="s">
        <v>2</v>
      </c>
      <c r="Q3" s="4" t="s">
        <v>120</v>
      </c>
      <c r="R3" s="9" t="s">
        <v>4</v>
      </c>
      <c r="S3" s="9" t="s">
        <v>144</v>
      </c>
      <c r="T3" s="4" t="s">
        <v>95</v>
      </c>
      <c r="W3" s="9" t="s">
        <v>2</v>
      </c>
      <c r="X3" s="4" t="s">
        <v>120</v>
      </c>
      <c r="Y3" s="9" t="s">
        <v>4</v>
      </c>
      <c r="Z3" s="9" t="s">
        <v>144</v>
      </c>
      <c r="AA3" s="4" t="s">
        <v>95</v>
      </c>
      <c r="AD3" s="9" t="s">
        <v>2</v>
      </c>
      <c r="AE3" s="4" t="s">
        <v>120</v>
      </c>
      <c r="AF3" s="9" t="s">
        <v>4</v>
      </c>
      <c r="AG3" s="9" t="s">
        <v>144</v>
      </c>
      <c r="AH3" s="4" t="s">
        <v>95</v>
      </c>
      <c r="AK3" s="9" t="s">
        <v>2</v>
      </c>
      <c r="AL3" s="4" t="s">
        <v>120</v>
      </c>
      <c r="AM3" s="9" t="s">
        <v>4</v>
      </c>
      <c r="AN3" s="9" t="s">
        <v>144</v>
      </c>
      <c r="AO3" s="4" t="s">
        <v>95</v>
      </c>
    </row>
    <row r="4" spans="1:41">
      <c r="B4" s="1">
        <v>1</v>
      </c>
      <c r="C4" s="5"/>
      <c r="D4" s="5" t="s">
        <v>83</v>
      </c>
      <c r="E4" s="1" t="s">
        <v>250</v>
      </c>
      <c r="I4" s="1">
        <v>1</v>
      </c>
      <c r="J4" s="5"/>
      <c r="K4" s="5" t="s">
        <v>83</v>
      </c>
      <c r="L4" s="5" t="s">
        <v>83</v>
      </c>
      <c r="P4" s="1">
        <v>1</v>
      </c>
      <c r="Q4" s="5"/>
      <c r="R4" s="5" t="s">
        <v>83</v>
      </c>
      <c r="S4" s="5" t="s">
        <v>83</v>
      </c>
      <c r="W4" s="1">
        <v>1</v>
      </c>
      <c r="X4" s="5"/>
      <c r="Y4" s="5" t="s">
        <v>83</v>
      </c>
      <c r="Z4" s="5" t="s">
        <v>83</v>
      </c>
      <c r="AD4" s="1">
        <v>1</v>
      </c>
      <c r="AE4" s="5"/>
      <c r="AF4" s="5" t="s">
        <v>83</v>
      </c>
      <c r="AG4" s="5" t="s">
        <v>240</v>
      </c>
      <c r="AK4" s="1">
        <v>1</v>
      </c>
      <c r="AL4" s="5"/>
      <c r="AM4" s="5" t="s">
        <v>83</v>
      </c>
      <c r="AN4" s="5" t="s">
        <v>240</v>
      </c>
    </row>
    <row r="5" spans="1:41">
      <c r="B5" s="1">
        <v>2</v>
      </c>
      <c r="C5" s="5"/>
      <c r="D5" s="5" t="s">
        <v>23</v>
      </c>
      <c r="E5" s="5" t="s">
        <v>396</v>
      </c>
      <c r="I5" s="1">
        <v>2</v>
      </c>
      <c r="J5" s="5"/>
      <c r="K5" s="5" t="s">
        <v>23</v>
      </c>
      <c r="L5" s="5" t="s">
        <v>396</v>
      </c>
      <c r="P5" s="1">
        <v>2</v>
      </c>
      <c r="Q5" s="5"/>
      <c r="R5" s="5" t="s">
        <v>23</v>
      </c>
      <c r="S5" s="5" t="s">
        <v>396</v>
      </c>
      <c r="W5" s="1">
        <v>2</v>
      </c>
      <c r="X5" s="5"/>
      <c r="Y5" s="5" t="s">
        <v>23</v>
      </c>
      <c r="Z5" s="5" t="s">
        <v>396</v>
      </c>
      <c r="AD5" s="1">
        <v>2</v>
      </c>
      <c r="AE5" s="5"/>
      <c r="AF5" s="5" t="s">
        <v>23</v>
      </c>
      <c r="AG5" s="5" t="s">
        <v>396</v>
      </c>
      <c r="AK5" s="1">
        <v>2</v>
      </c>
      <c r="AL5" s="5"/>
      <c r="AM5" s="5" t="s">
        <v>23</v>
      </c>
      <c r="AN5" s="5" t="s">
        <v>396</v>
      </c>
    </row>
    <row r="6" spans="1:41">
      <c r="B6" s="1">
        <v>3</v>
      </c>
      <c r="C6" s="5"/>
      <c r="D6" s="5" t="s">
        <v>83</v>
      </c>
      <c r="E6" s="5" t="s">
        <v>334</v>
      </c>
      <c r="I6" s="1">
        <v>3</v>
      </c>
      <c r="J6" s="5"/>
      <c r="K6" s="5" t="s">
        <v>83</v>
      </c>
      <c r="L6" s="5" t="s">
        <v>334</v>
      </c>
      <c r="P6" s="1">
        <v>3</v>
      </c>
      <c r="Q6" s="5"/>
      <c r="R6" s="5" t="s">
        <v>83</v>
      </c>
      <c r="S6" s="5" t="s">
        <v>334</v>
      </c>
      <c r="W6" s="1">
        <v>3</v>
      </c>
      <c r="X6" s="5"/>
      <c r="Y6" s="5" t="s">
        <v>83</v>
      </c>
      <c r="Z6" s="5" t="s">
        <v>334</v>
      </c>
      <c r="AD6" s="1">
        <v>3</v>
      </c>
      <c r="AE6" s="5"/>
      <c r="AF6" s="5" t="s">
        <v>83</v>
      </c>
      <c r="AG6" s="5" t="s">
        <v>334</v>
      </c>
      <c r="AK6" s="1">
        <v>3</v>
      </c>
      <c r="AL6" s="5"/>
      <c r="AM6" s="5" t="s">
        <v>83</v>
      </c>
      <c r="AN6" s="5" t="s">
        <v>334</v>
      </c>
    </row>
    <row r="7" spans="1:41">
      <c r="B7" s="1">
        <v>4</v>
      </c>
      <c r="C7" s="5"/>
      <c r="D7" s="5" t="s">
        <v>83</v>
      </c>
      <c r="E7" s="5" t="s">
        <v>333</v>
      </c>
      <c r="I7" s="1">
        <v>4</v>
      </c>
      <c r="J7" s="5"/>
      <c r="K7" s="5" t="s">
        <v>83</v>
      </c>
      <c r="L7" s="5" t="s">
        <v>333</v>
      </c>
      <c r="P7" s="1">
        <v>4</v>
      </c>
      <c r="Q7" s="5"/>
      <c r="R7" s="5" t="s">
        <v>83</v>
      </c>
      <c r="S7" s="5" t="s">
        <v>333</v>
      </c>
      <c r="W7" s="1">
        <v>4</v>
      </c>
      <c r="X7" s="5"/>
      <c r="Y7" s="5" t="s">
        <v>83</v>
      </c>
      <c r="Z7" s="5" t="s">
        <v>333</v>
      </c>
      <c r="AD7" s="1">
        <v>4</v>
      </c>
      <c r="AE7" s="5"/>
      <c r="AF7" s="5" t="s">
        <v>83</v>
      </c>
      <c r="AG7" s="5" t="s">
        <v>333</v>
      </c>
      <c r="AK7" s="1">
        <v>4</v>
      </c>
      <c r="AL7" s="5"/>
      <c r="AM7" s="5" t="s">
        <v>83</v>
      </c>
      <c r="AN7" s="5" t="s">
        <v>333</v>
      </c>
    </row>
    <row r="8" spans="1:41">
      <c r="B8" s="1">
        <v>5</v>
      </c>
      <c r="C8" s="5"/>
      <c r="D8" s="5" t="s">
        <v>83</v>
      </c>
      <c r="E8" s="5" t="s">
        <v>335</v>
      </c>
      <c r="I8" s="1">
        <v>5</v>
      </c>
      <c r="J8" s="5"/>
      <c r="K8" s="5" t="s">
        <v>83</v>
      </c>
      <c r="L8" s="5" t="s">
        <v>335</v>
      </c>
      <c r="P8" s="1">
        <v>5</v>
      </c>
      <c r="Q8" s="5"/>
      <c r="R8" s="5" t="s">
        <v>83</v>
      </c>
      <c r="S8" s="5" t="s">
        <v>335</v>
      </c>
      <c r="W8" s="1">
        <v>5</v>
      </c>
      <c r="X8" s="5"/>
      <c r="Y8" s="5" t="s">
        <v>83</v>
      </c>
      <c r="Z8" s="5" t="s">
        <v>335</v>
      </c>
      <c r="AD8" s="1">
        <v>5</v>
      </c>
      <c r="AE8" s="5"/>
      <c r="AF8" s="5" t="s">
        <v>83</v>
      </c>
      <c r="AG8" s="5" t="s">
        <v>335</v>
      </c>
      <c r="AK8" s="1">
        <v>5</v>
      </c>
      <c r="AL8" s="5"/>
      <c r="AM8" s="5" t="s">
        <v>83</v>
      </c>
      <c r="AN8" s="5" t="s">
        <v>335</v>
      </c>
    </row>
    <row r="9" spans="1:41">
      <c r="B9" s="1">
        <v>6</v>
      </c>
      <c r="C9" s="3"/>
      <c r="D9" s="5" t="s">
        <v>83</v>
      </c>
      <c r="E9" s="5" t="s">
        <v>336</v>
      </c>
      <c r="I9" s="1">
        <v>6</v>
      </c>
      <c r="J9" s="3"/>
      <c r="K9" s="5" t="s">
        <v>83</v>
      </c>
      <c r="L9" s="5" t="s">
        <v>336</v>
      </c>
      <c r="P9" s="1">
        <v>6</v>
      </c>
      <c r="Q9" s="3"/>
      <c r="R9" s="5" t="s">
        <v>83</v>
      </c>
      <c r="S9" s="5" t="s">
        <v>336</v>
      </c>
      <c r="W9" s="1">
        <v>6</v>
      </c>
      <c r="X9" s="3"/>
      <c r="Y9" s="5" t="s">
        <v>83</v>
      </c>
      <c r="Z9" s="5" t="s">
        <v>336</v>
      </c>
      <c r="AD9" s="1">
        <v>6</v>
      </c>
      <c r="AE9" s="3"/>
      <c r="AF9" s="5" t="s">
        <v>83</v>
      </c>
      <c r="AG9" s="5" t="s">
        <v>336</v>
      </c>
      <c r="AK9" s="1">
        <v>6</v>
      </c>
      <c r="AL9" s="3"/>
      <c r="AM9" s="5" t="s">
        <v>83</v>
      </c>
      <c r="AN9" s="5" t="s">
        <v>336</v>
      </c>
    </row>
    <row r="10" spans="1:41">
      <c r="B10" s="1">
        <v>7</v>
      </c>
      <c r="C10" s="3">
        <v>1</v>
      </c>
      <c r="D10" s="3" t="s">
        <v>124</v>
      </c>
      <c r="E10" s="3" t="s">
        <v>30</v>
      </c>
      <c r="I10" s="1">
        <v>7</v>
      </c>
      <c r="J10" s="3">
        <v>1</v>
      </c>
      <c r="K10" s="3" t="s">
        <v>124</v>
      </c>
      <c r="L10" s="3" t="s">
        <v>30</v>
      </c>
      <c r="P10" s="1">
        <v>7</v>
      </c>
      <c r="Q10" s="3">
        <v>1</v>
      </c>
      <c r="R10" s="3" t="s">
        <v>124</v>
      </c>
      <c r="S10" s="3" t="s">
        <v>30</v>
      </c>
      <c r="W10" s="1">
        <v>7</v>
      </c>
      <c r="X10" s="3">
        <v>1</v>
      </c>
      <c r="Y10" s="3" t="s">
        <v>124</v>
      </c>
      <c r="Z10" s="3" t="s">
        <v>30</v>
      </c>
      <c r="AD10" s="1">
        <v>7</v>
      </c>
      <c r="AE10" s="3">
        <v>1</v>
      </c>
      <c r="AF10" s="3" t="s">
        <v>124</v>
      </c>
      <c r="AG10" s="3" t="s">
        <v>30</v>
      </c>
      <c r="AK10" s="1">
        <v>7</v>
      </c>
      <c r="AL10" s="3">
        <v>1</v>
      </c>
      <c r="AM10" s="3" t="s">
        <v>124</v>
      </c>
      <c r="AN10" s="3" t="s">
        <v>30</v>
      </c>
    </row>
    <row r="11" spans="1:41">
      <c r="B11" s="1">
        <v>8</v>
      </c>
      <c r="C11" s="3">
        <v>2</v>
      </c>
      <c r="D11" s="3" t="s">
        <v>125</v>
      </c>
      <c r="E11" s="3" t="s">
        <v>8</v>
      </c>
      <c r="I11" s="1">
        <v>8</v>
      </c>
      <c r="J11" s="3">
        <v>2</v>
      </c>
      <c r="K11" s="3" t="s">
        <v>125</v>
      </c>
      <c r="L11" s="3" t="s">
        <v>8</v>
      </c>
      <c r="P11" s="1">
        <v>8</v>
      </c>
      <c r="Q11" s="3">
        <v>2</v>
      </c>
      <c r="R11" s="3" t="s">
        <v>125</v>
      </c>
      <c r="S11" s="3" t="s">
        <v>8</v>
      </c>
      <c r="W11" s="1">
        <v>8</v>
      </c>
      <c r="X11" s="3">
        <v>2</v>
      </c>
      <c r="Y11" s="3" t="s">
        <v>125</v>
      </c>
      <c r="Z11" s="3" t="s">
        <v>8</v>
      </c>
      <c r="AD11" s="1">
        <v>8</v>
      </c>
      <c r="AE11" s="3">
        <v>2</v>
      </c>
      <c r="AF11" s="3" t="s">
        <v>125</v>
      </c>
      <c r="AG11" s="3" t="s">
        <v>8</v>
      </c>
      <c r="AK11" s="1">
        <v>8</v>
      </c>
      <c r="AL11" s="3">
        <v>2</v>
      </c>
      <c r="AM11" s="3" t="s">
        <v>125</v>
      </c>
      <c r="AN11" s="3" t="s">
        <v>8</v>
      </c>
    </row>
    <row r="12" spans="1:41">
      <c r="B12" s="1">
        <v>9</v>
      </c>
      <c r="C12" s="5"/>
      <c r="D12" s="5" t="s">
        <v>102</v>
      </c>
      <c r="E12" s="5" t="s">
        <v>102</v>
      </c>
      <c r="I12" s="1">
        <v>9</v>
      </c>
      <c r="J12" s="5"/>
      <c r="K12" s="5" t="s">
        <v>102</v>
      </c>
      <c r="L12" s="5" t="s">
        <v>102</v>
      </c>
      <c r="P12" s="1">
        <v>9</v>
      </c>
      <c r="Q12" s="5"/>
      <c r="R12" s="5" t="s">
        <v>102</v>
      </c>
      <c r="S12" s="5" t="s">
        <v>102</v>
      </c>
      <c r="W12" s="1">
        <v>9</v>
      </c>
      <c r="X12" s="5"/>
      <c r="Y12" s="5" t="s">
        <v>102</v>
      </c>
      <c r="Z12" s="5" t="s">
        <v>102</v>
      </c>
      <c r="AD12" s="1">
        <v>9</v>
      </c>
      <c r="AE12" s="5"/>
      <c r="AF12" s="5" t="s">
        <v>102</v>
      </c>
      <c r="AG12" s="5" t="s">
        <v>102</v>
      </c>
      <c r="AK12" s="1">
        <v>9</v>
      </c>
      <c r="AL12" s="5"/>
      <c r="AM12" s="5" t="s">
        <v>102</v>
      </c>
      <c r="AN12" s="5" t="s">
        <v>102</v>
      </c>
    </row>
    <row r="13" spans="1:41">
      <c r="B13" s="1">
        <v>10</v>
      </c>
      <c r="C13" s="5">
        <v>3</v>
      </c>
      <c r="D13" s="5" t="s">
        <v>474</v>
      </c>
      <c r="E13" s="5" t="s">
        <v>223</v>
      </c>
      <c r="I13" s="1">
        <v>10</v>
      </c>
      <c r="J13" s="5">
        <v>3</v>
      </c>
      <c r="K13" s="5" t="s">
        <v>474</v>
      </c>
      <c r="L13" s="5" t="s">
        <v>224</v>
      </c>
      <c r="P13" s="1">
        <v>10</v>
      </c>
      <c r="Q13" s="5">
        <v>3</v>
      </c>
      <c r="R13" s="5" t="s">
        <v>474</v>
      </c>
      <c r="S13" s="5" t="s">
        <v>225</v>
      </c>
      <c r="W13" s="1">
        <v>10</v>
      </c>
      <c r="X13" s="5">
        <v>3</v>
      </c>
      <c r="Y13" s="5" t="s">
        <v>474</v>
      </c>
      <c r="Z13" s="5" t="s">
        <v>227</v>
      </c>
      <c r="AD13" s="1">
        <v>10</v>
      </c>
      <c r="AE13" s="5">
        <v>3</v>
      </c>
      <c r="AF13" s="5" t="s">
        <v>474</v>
      </c>
      <c r="AG13" s="5" t="s">
        <v>226</v>
      </c>
      <c r="AK13" s="1">
        <v>10</v>
      </c>
      <c r="AL13" s="5">
        <v>3</v>
      </c>
      <c r="AM13" s="5" t="s">
        <v>474</v>
      </c>
      <c r="AN13" s="5" t="s">
        <v>228</v>
      </c>
    </row>
    <row r="14" spans="1:41">
      <c r="B14" s="1">
        <v>11</v>
      </c>
      <c r="C14" s="5"/>
      <c r="D14" s="5" t="s">
        <v>83</v>
      </c>
      <c r="E14" s="5" t="s">
        <v>271</v>
      </c>
      <c r="I14" s="1">
        <v>11</v>
      </c>
      <c r="J14" s="5"/>
      <c r="K14" s="5" t="s">
        <v>83</v>
      </c>
      <c r="L14" s="5" t="s">
        <v>271</v>
      </c>
      <c r="P14" s="1">
        <v>11</v>
      </c>
      <c r="Q14" s="5"/>
      <c r="R14" s="5" t="s">
        <v>83</v>
      </c>
      <c r="S14" s="5" t="s">
        <v>271</v>
      </c>
      <c r="W14" s="1">
        <v>11</v>
      </c>
      <c r="X14" s="5"/>
      <c r="Y14" s="5" t="s">
        <v>83</v>
      </c>
      <c r="Z14" s="5" t="s">
        <v>271</v>
      </c>
      <c r="AD14" s="1">
        <v>11</v>
      </c>
      <c r="AE14" s="5"/>
      <c r="AF14" s="5" t="s">
        <v>83</v>
      </c>
      <c r="AG14" s="5" t="s">
        <v>271</v>
      </c>
      <c r="AK14" s="1">
        <v>11</v>
      </c>
      <c r="AL14" s="5"/>
      <c r="AM14" s="5" t="s">
        <v>83</v>
      </c>
      <c r="AN14" s="5" t="s">
        <v>271</v>
      </c>
    </row>
    <row r="15" spans="1:41">
      <c r="B15" s="1">
        <v>12</v>
      </c>
      <c r="C15" s="3">
        <v>4</v>
      </c>
      <c r="D15" s="3" t="s">
        <v>300</v>
      </c>
      <c r="E15" s="3" t="s">
        <v>224</v>
      </c>
      <c r="I15" s="1">
        <v>12</v>
      </c>
      <c r="J15" s="3">
        <v>4</v>
      </c>
      <c r="K15" s="3" t="s">
        <v>300</v>
      </c>
      <c r="L15" s="3" t="s">
        <v>223</v>
      </c>
      <c r="P15" s="1">
        <v>12</v>
      </c>
      <c r="Q15" s="3">
        <v>4</v>
      </c>
      <c r="R15" s="3" t="s">
        <v>300</v>
      </c>
      <c r="S15" s="3" t="s">
        <v>226</v>
      </c>
      <c r="W15" s="1">
        <v>12</v>
      </c>
      <c r="X15" s="3">
        <v>4</v>
      </c>
      <c r="Y15" s="3" t="s">
        <v>300</v>
      </c>
      <c r="Z15" s="3" t="s">
        <v>228</v>
      </c>
      <c r="AD15" s="1">
        <v>12</v>
      </c>
      <c r="AE15" s="3">
        <v>4</v>
      </c>
      <c r="AF15" s="3" t="s">
        <v>300</v>
      </c>
      <c r="AG15" s="3" t="s">
        <v>225</v>
      </c>
      <c r="AK15" s="1">
        <v>12</v>
      </c>
      <c r="AL15" s="3">
        <v>4</v>
      </c>
      <c r="AM15" s="3" t="s">
        <v>300</v>
      </c>
      <c r="AN15" s="3" t="s">
        <v>227</v>
      </c>
    </row>
    <row r="16" spans="1:41">
      <c r="B16" s="1">
        <v>13</v>
      </c>
      <c r="C16" s="5"/>
      <c r="D16" s="5" t="s">
        <v>83</v>
      </c>
      <c r="E16" s="3" t="s">
        <v>224</v>
      </c>
      <c r="I16" s="1">
        <v>13</v>
      </c>
      <c r="J16" s="5"/>
      <c r="K16" s="5" t="s">
        <v>83</v>
      </c>
      <c r="L16" s="3" t="s">
        <v>223</v>
      </c>
      <c r="P16" s="1">
        <v>13</v>
      </c>
      <c r="Q16" s="5"/>
      <c r="R16" s="5" t="s">
        <v>83</v>
      </c>
      <c r="S16" s="3" t="s">
        <v>226</v>
      </c>
      <c r="W16" s="1">
        <v>13</v>
      </c>
      <c r="X16" s="5"/>
      <c r="Y16" s="5" t="s">
        <v>83</v>
      </c>
      <c r="Z16" s="3" t="s">
        <v>228</v>
      </c>
      <c r="AD16" s="1">
        <v>13</v>
      </c>
      <c r="AE16" s="5"/>
      <c r="AF16" s="5" t="s">
        <v>83</v>
      </c>
      <c r="AG16" s="3" t="s">
        <v>225</v>
      </c>
      <c r="AK16" s="1">
        <v>13</v>
      </c>
      <c r="AL16" s="5"/>
      <c r="AM16" s="5" t="s">
        <v>83</v>
      </c>
      <c r="AN16" s="3" t="s">
        <v>227</v>
      </c>
    </row>
    <row r="17" spans="2:40">
      <c r="B17" s="1">
        <v>14</v>
      </c>
      <c r="C17" s="5"/>
      <c r="D17" s="5" t="s">
        <v>83</v>
      </c>
      <c r="E17" s="5" t="s">
        <v>271</v>
      </c>
      <c r="I17" s="1">
        <v>14</v>
      </c>
      <c r="J17" s="5"/>
      <c r="K17" s="5" t="s">
        <v>83</v>
      </c>
      <c r="L17" s="5" t="s">
        <v>271</v>
      </c>
      <c r="P17" s="1">
        <v>14</v>
      </c>
      <c r="Q17" s="5"/>
      <c r="R17" s="5" t="s">
        <v>83</v>
      </c>
      <c r="S17" s="5" t="s">
        <v>271</v>
      </c>
      <c r="W17" s="1">
        <v>14</v>
      </c>
      <c r="X17" s="5"/>
      <c r="Y17" s="5" t="s">
        <v>83</v>
      </c>
      <c r="Z17" s="5" t="s">
        <v>271</v>
      </c>
      <c r="AD17" s="1">
        <v>14</v>
      </c>
      <c r="AE17" s="5"/>
      <c r="AF17" s="5" t="s">
        <v>83</v>
      </c>
      <c r="AG17" s="5" t="s">
        <v>271</v>
      </c>
      <c r="AK17" s="1">
        <v>14</v>
      </c>
      <c r="AL17" s="5"/>
      <c r="AM17" s="5" t="s">
        <v>83</v>
      </c>
      <c r="AN17" s="5" t="s">
        <v>271</v>
      </c>
    </row>
    <row r="18" spans="2:40">
      <c r="B18" s="1">
        <v>15</v>
      </c>
      <c r="C18" s="5"/>
      <c r="D18" s="5" t="s">
        <v>83</v>
      </c>
      <c r="E18" s="5" t="s">
        <v>223</v>
      </c>
      <c r="I18" s="1">
        <v>15</v>
      </c>
      <c r="J18" s="5"/>
      <c r="K18" s="5" t="s">
        <v>83</v>
      </c>
      <c r="L18" s="5" t="s">
        <v>224</v>
      </c>
      <c r="P18" s="1">
        <v>15</v>
      </c>
      <c r="Q18" s="5"/>
      <c r="R18" s="5" t="s">
        <v>83</v>
      </c>
      <c r="S18" s="5" t="s">
        <v>225</v>
      </c>
      <c r="W18" s="1">
        <v>15</v>
      </c>
      <c r="X18" s="5"/>
      <c r="Y18" s="5" t="s">
        <v>83</v>
      </c>
      <c r="Z18" s="5" t="s">
        <v>227</v>
      </c>
      <c r="AD18" s="1">
        <v>15</v>
      </c>
      <c r="AE18" s="5"/>
      <c r="AF18" s="5" t="s">
        <v>83</v>
      </c>
      <c r="AG18" s="5" t="s">
        <v>226</v>
      </c>
      <c r="AK18" s="1">
        <v>15</v>
      </c>
      <c r="AL18" s="5"/>
      <c r="AM18" s="5" t="s">
        <v>83</v>
      </c>
      <c r="AN18" s="5" t="s">
        <v>228</v>
      </c>
    </row>
    <row r="19" spans="2:40">
      <c r="B19" s="1">
        <v>16</v>
      </c>
      <c r="C19" s="5"/>
      <c r="D19" s="5" t="s">
        <v>102</v>
      </c>
      <c r="E19" s="5" t="s">
        <v>251</v>
      </c>
      <c r="I19" s="1">
        <v>16</v>
      </c>
      <c r="J19" s="5"/>
      <c r="K19" s="5" t="s">
        <v>102</v>
      </c>
      <c r="L19" s="5" t="s">
        <v>251</v>
      </c>
      <c r="P19" s="1">
        <v>16</v>
      </c>
      <c r="Q19" s="5"/>
      <c r="R19" s="5" t="s">
        <v>102</v>
      </c>
      <c r="S19" s="5" t="s">
        <v>251</v>
      </c>
      <c r="W19" s="1">
        <v>16</v>
      </c>
      <c r="X19" s="5"/>
      <c r="Y19" s="5" t="s">
        <v>102</v>
      </c>
      <c r="Z19" s="5" t="s">
        <v>251</v>
      </c>
      <c r="AD19" s="1">
        <v>16</v>
      </c>
      <c r="AE19" s="5"/>
      <c r="AF19" s="5" t="s">
        <v>102</v>
      </c>
      <c r="AG19" s="5" t="s">
        <v>251</v>
      </c>
      <c r="AK19" s="1">
        <v>16</v>
      </c>
      <c r="AL19" s="5"/>
      <c r="AM19" s="5" t="s">
        <v>102</v>
      </c>
      <c r="AN19" s="5" t="s">
        <v>251</v>
      </c>
    </row>
    <row r="20" spans="2:40">
      <c r="B20" s="1">
        <v>17</v>
      </c>
      <c r="C20" s="5"/>
      <c r="D20" s="3" t="s">
        <v>125</v>
      </c>
      <c r="E20" s="3" t="s">
        <v>8</v>
      </c>
      <c r="I20" s="1">
        <v>17</v>
      </c>
      <c r="J20" s="5"/>
      <c r="K20" s="3" t="s">
        <v>125</v>
      </c>
      <c r="L20" s="3" t="s">
        <v>8</v>
      </c>
      <c r="P20" s="1">
        <v>17</v>
      </c>
      <c r="Q20" s="5"/>
      <c r="R20" s="3" t="s">
        <v>125</v>
      </c>
      <c r="S20" s="3" t="s">
        <v>8</v>
      </c>
      <c r="W20" s="1">
        <v>17</v>
      </c>
      <c r="X20" s="5"/>
      <c r="Y20" s="3" t="s">
        <v>125</v>
      </c>
      <c r="Z20" s="3" t="s">
        <v>8</v>
      </c>
      <c r="AD20" s="1">
        <v>17</v>
      </c>
      <c r="AE20" s="5"/>
      <c r="AF20" s="3" t="s">
        <v>125</v>
      </c>
      <c r="AG20" s="3" t="s">
        <v>8</v>
      </c>
      <c r="AK20" s="1">
        <v>17</v>
      </c>
      <c r="AL20" s="5"/>
      <c r="AM20" s="3" t="s">
        <v>125</v>
      </c>
      <c r="AN20" s="3" t="s">
        <v>8</v>
      </c>
    </row>
    <row r="21" spans="2:40">
      <c r="B21" s="1">
        <v>18</v>
      </c>
      <c r="C21" s="5"/>
      <c r="D21" s="3" t="s">
        <v>124</v>
      </c>
      <c r="E21" s="3" t="s">
        <v>30</v>
      </c>
      <c r="I21" s="1">
        <v>18</v>
      </c>
      <c r="J21" s="5"/>
      <c r="K21" s="3" t="s">
        <v>124</v>
      </c>
      <c r="L21" s="3" t="s">
        <v>30</v>
      </c>
      <c r="P21" s="1">
        <v>18</v>
      </c>
      <c r="Q21" s="5"/>
      <c r="R21" s="3" t="s">
        <v>124</v>
      </c>
      <c r="S21" s="3" t="s">
        <v>30</v>
      </c>
      <c r="W21" s="1">
        <v>18</v>
      </c>
      <c r="X21" s="5"/>
      <c r="Y21" s="3" t="s">
        <v>124</v>
      </c>
      <c r="Z21" s="3" t="s">
        <v>30</v>
      </c>
      <c r="AD21" s="1">
        <v>18</v>
      </c>
      <c r="AE21" s="5"/>
      <c r="AF21" s="3" t="s">
        <v>124</v>
      </c>
      <c r="AG21" s="3" t="s">
        <v>30</v>
      </c>
      <c r="AK21" s="1">
        <v>18</v>
      </c>
      <c r="AL21" s="5"/>
      <c r="AM21" s="3" t="s">
        <v>124</v>
      </c>
      <c r="AN21" s="3" t="s">
        <v>30</v>
      </c>
    </row>
    <row r="22" spans="2:40">
      <c r="B22" s="1">
        <v>19</v>
      </c>
      <c r="C22" s="5"/>
      <c r="D22" s="5" t="s">
        <v>83</v>
      </c>
      <c r="E22" s="5" t="s">
        <v>336</v>
      </c>
      <c r="I22" s="1">
        <v>19</v>
      </c>
      <c r="J22" s="5"/>
      <c r="K22" s="5" t="s">
        <v>83</v>
      </c>
      <c r="L22" s="5" t="s">
        <v>336</v>
      </c>
      <c r="P22" s="1">
        <v>19</v>
      </c>
      <c r="Q22" s="5"/>
      <c r="R22" s="5" t="s">
        <v>83</v>
      </c>
      <c r="S22" s="5" t="s">
        <v>336</v>
      </c>
      <c r="W22" s="1">
        <v>19</v>
      </c>
      <c r="X22" s="5"/>
      <c r="Y22" s="5" t="s">
        <v>83</v>
      </c>
      <c r="Z22" s="5" t="s">
        <v>336</v>
      </c>
      <c r="AD22" s="1">
        <v>19</v>
      </c>
      <c r="AE22" s="5"/>
      <c r="AF22" s="5" t="s">
        <v>83</v>
      </c>
      <c r="AG22" s="5" t="s">
        <v>336</v>
      </c>
      <c r="AK22" s="1">
        <v>19</v>
      </c>
      <c r="AL22" s="5"/>
      <c r="AM22" s="5" t="s">
        <v>83</v>
      </c>
      <c r="AN22" s="5" t="s">
        <v>336</v>
      </c>
    </row>
    <row r="23" spans="2:40">
      <c r="B23" s="1">
        <v>20</v>
      </c>
      <c r="C23" s="5"/>
      <c r="D23" s="5" t="s">
        <v>83</v>
      </c>
      <c r="E23" s="5" t="s">
        <v>335</v>
      </c>
      <c r="I23" s="1">
        <v>20</v>
      </c>
      <c r="J23" s="5"/>
      <c r="K23" s="5" t="s">
        <v>83</v>
      </c>
      <c r="L23" s="5" t="s">
        <v>335</v>
      </c>
      <c r="P23" s="1">
        <v>20</v>
      </c>
      <c r="Q23" s="5"/>
      <c r="R23" s="5" t="s">
        <v>83</v>
      </c>
      <c r="S23" s="5" t="s">
        <v>335</v>
      </c>
      <c r="W23" s="1">
        <v>20</v>
      </c>
      <c r="X23" s="5"/>
      <c r="Y23" s="5" t="s">
        <v>83</v>
      </c>
      <c r="Z23" s="5" t="s">
        <v>335</v>
      </c>
      <c r="AD23" s="1">
        <v>20</v>
      </c>
      <c r="AE23" s="5"/>
      <c r="AF23" s="5" t="s">
        <v>83</v>
      </c>
      <c r="AG23" s="5" t="s">
        <v>335</v>
      </c>
      <c r="AK23" s="1">
        <v>20</v>
      </c>
      <c r="AL23" s="5"/>
      <c r="AM23" s="5" t="s">
        <v>83</v>
      </c>
      <c r="AN23" s="5" t="s">
        <v>335</v>
      </c>
    </row>
    <row r="24" spans="2:40">
      <c r="B24" s="1">
        <v>21</v>
      </c>
      <c r="C24" s="5"/>
      <c r="D24" s="5" t="s">
        <v>83</v>
      </c>
      <c r="E24" s="5" t="s">
        <v>333</v>
      </c>
      <c r="I24" s="1">
        <v>21</v>
      </c>
      <c r="J24" s="5"/>
      <c r="K24" s="5" t="s">
        <v>83</v>
      </c>
      <c r="L24" s="5" t="s">
        <v>333</v>
      </c>
      <c r="P24" s="1">
        <v>21</v>
      </c>
      <c r="Q24" s="5"/>
      <c r="R24" s="5" t="s">
        <v>83</v>
      </c>
      <c r="S24" s="5" t="s">
        <v>333</v>
      </c>
      <c r="W24" s="1">
        <v>21</v>
      </c>
      <c r="X24" s="5"/>
      <c r="Y24" s="5" t="s">
        <v>83</v>
      </c>
      <c r="Z24" s="5" t="s">
        <v>333</v>
      </c>
      <c r="AD24" s="1">
        <v>21</v>
      </c>
      <c r="AE24" s="5"/>
      <c r="AF24" s="5" t="s">
        <v>83</v>
      </c>
      <c r="AG24" s="5" t="s">
        <v>333</v>
      </c>
      <c r="AK24" s="1">
        <v>21</v>
      </c>
      <c r="AL24" s="5"/>
      <c r="AM24" s="5" t="s">
        <v>83</v>
      </c>
      <c r="AN24" s="5" t="s">
        <v>333</v>
      </c>
    </row>
    <row r="25" spans="2:40">
      <c r="B25" s="1">
        <v>22</v>
      </c>
      <c r="C25" s="5"/>
      <c r="D25" s="5" t="s">
        <v>83</v>
      </c>
      <c r="E25" s="5" t="s">
        <v>334</v>
      </c>
      <c r="I25" s="1">
        <v>22</v>
      </c>
      <c r="J25" s="5"/>
      <c r="K25" s="5" t="s">
        <v>83</v>
      </c>
      <c r="L25" s="5" t="s">
        <v>334</v>
      </c>
      <c r="P25" s="1">
        <v>22</v>
      </c>
      <c r="Q25" s="5"/>
      <c r="R25" s="5" t="s">
        <v>83</v>
      </c>
      <c r="S25" s="5" t="s">
        <v>334</v>
      </c>
      <c r="W25" s="1">
        <v>22</v>
      </c>
      <c r="X25" s="5"/>
      <c r="Y25" s="5" t="s">
        <v>83</v>
      </c>
      <c r="Z25" s="5" t="s">
        <v>334</v>
      </c>
      <c r="AD25" s="1">
        <v>22</v>
      </c>
      <c r="AE25" s="5"/>
      <c r="AF25" s="5" t="s">
        <v>83</v>
      </c>
      <c r="AG25" s="5" t="s">
        <v>334</v>
      </c>
      <c r="AK25" s="1">
        <v>22</v>
      </c>
      <c r="AL25" s="5"/>
      <c r="AM25" s="5" t="s">
        <v>83</v>
      </c>
      <c r="AN25" s="5" t="s">
        <v>334</v>
      </c>
    </row>
    <row r="26" spans="2:40">
      <c r="B26" s="1">
        <v>23</v>
      </c>
      <c r="C26" s="5"/>
      <c r="D26" s="5" t="s">
        <v>23</v>
      </c>
      <c r="E26" s="5" t="s">
        <v>23</v>
      </c>
      <c r="I26" s="1">
        <v>23</v>
      </c>
      <c r="J26" s="5"/>
      <c r="K26" s="5" t="s">
        <v>23</v>
      </c>
      <c r="L26" s="5" t="s">
        <v>23</v>
      </c>
      <c r="P26" s="1">
        <v>23</v>
      </c>
      <c r="Q26" s="5"/>
      <c r="R26" s="5" t="s">
        <v>23</v>
      </c>
      <c r="S26" s="5" t="s">
        <v>23</v>
      </c>
      <c r="W26" s="1">
        <v>23</v>
      </c>
      <c r="X26" s="5"/>
      <c r="Y26" s="5" t="s">
        <v>23</v>
      </c>
      <c r="Z26" s="5" t="s">
        <v>23</v>
      </c>
      <c r="AD26" s="1">
        <v>23</v>
      </c>
      <c r="AE26" s="5"/>
      <c r="AF26" s="5" t="s">
        <v>23</v>
      </c>
      <c r="AG26" s="5" t="s">
        <v>23</v>
      </c>
      <c r="AK26" s="1">
        <v>23</v>
      </c>
      <c r="AL26" s="5"/>
      <c r="AM26" s="5" t="s">
        <v>23</v>
      </c>
      <c r="AN26" s="5" t="s">
        <v>23</v>
      </c>
    </row>
    <row r="27" spans="2:40">
      <c r="B27" s="1">
        <v>24</v>
      </c>
      <c r="C27" s="5"/>
      <c r="D27" s="5" t="s">
        <v>83</v>
      </c>
      <c r="E27" s="1" t="s">
        <v>249</v>
      </c>
      <c r="I27" s="1">
        <v>24</v>
      </c>
      <c r="J27" s="5"/>
      <c r="K27" s="5" t="s">
        <v>83</v>
      </c>
      <c r="L27" s="5" t="s">
        <v>83</v>
      </c>
      <c r="P27" s="1">
        <v>24</v>
      </c>
      <c r="Q27" s="5"/>
      <c r="R27" s="5" t="s">
        <v>83</v>
      </c>
      <c r="S27" s="5" t="s">
        <v>83</v>
      </c>
      <c r="W27" s="1">
        <v>24</v>
      </c>
      <c r="X27" s="5"/>
      <c r="Y27" s="5" t="s">
        <v>83</v>
      </c>
      <c r="Z27" s="5" t="s">
        <v>83</v>
      </c>
      <c r="AD27" s="1">
        <v>24</v>
      </c>
      <c r="AE27" s="5"/>
      <c r="AF27" s="5" t="s">
        <v>83</v>
      </c>
      <c r="AG27" s="5" t="s">
        <v>83</v>
      </c>
      <c r="AK27" s="1">
        <v>24</v>
      </c>
      <c r="AL27" s="5"/>
      <c r="AM27" s="5" t="s">
        <v>83</v>
      </c>
      <c r="AN27" s="5" t="s">
        <v>83</v>
      </c>
    </row>
    <row r="28" spans="2:40">
      <c r="B28" t="s">
        <v>156</v>
      </c>
      <c r="I28" t="s">
        <v>156</v>
      </c>
      <c r="P28" t="s">
        <v>156</v>
      </c>
      <c r="W28" t="s">
        <v>156</v>
      </c>
      <c r="AD28" t="s">
        <v>156</v>
      </c>
      <c r="AK28" t="s">
        <v>156</v>
      </c>
    </row>
    <row r="29" spans="2:40">
      <c r="B29">
        <v>1</v>
      </c>
      <c r="C29" t="s">
        <v>473</v>
      </c>
      <c r="I29">
        <v>1</v>
      </c>
      <c r="J29" t="s">
        <v>473</v>
      </c>
      <c r="P29">
        <v>1</v>
      </c>
      <c r="Q29" t="s">
        <v>473</v>
      </c>
      <c r="W29">
        <v>1</v>
      </c>
      <c r="X29" t="s">
        <v>473</v>
      </c>
      <c r="AD29">
        <v>1</v>
      </c>
      <c r="AE29" t="s">
        <v>473</v>
      </c>
      <c r="AK29">
        <v>1</v>
      </c>
      <c r="AL29" t="s">
        <v>473</v>
      </c>
    </row>
    <row r="30" spans="2:40">
      <c r="B30">
        <v>2</v>
      </c>
      <c r="C30" t="s">
        <v>465</v>
      </c>
      <c r="I30">
        <v>2</v>
      </c>
      <c r="J30" t="s">
        <v>465</v>
      </c>
      <c r="P30">
        <v>2</v>
      </c>
      <c r="Q30" t="s">
        <v>465</v>
      </c>
      <c r="W30">
        <v>2</v>
      </c>
      <c r="X30" t="s">
        <v>465</v>
      </c>
      <c r="AD30">
        <v>2</v>
      </c>
      <c r="AE30" t="s">
        <v>465</v>
      </c>
      <c r="AK30">
        <v>2</v>
      </c>
      <c r="AL30" t="s">
        <v>465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9CEFF-9783-443D-BCCE-263FFEB26C03}">
  <sheetPr codeName="Sheet23"/>
  <dimension ref="A2:G45"/>
  <sheetViews>
    <sheetView topLeftCell="A10" workbookViewId="0">
      <selection activeCell="E20" sqref="E20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304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84</v>
      </c>
      <c r="E4" s="5" t="s">
        <v>84</v>
      </c>
    </row>
    <row r="5" spans="1:6">
      <c r="B5" s="1">
        <v>2</v>
      </c>
      <c r="C5" s="6"/>
      <c r="D5" s="5" t="s">
        <v>84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180</v>
      </c>
      <c r="E8" s="5" t="s">
        <v>180</v>
      </c>
    </row>
    <row r="9" spans="1:6">
      <c r="B9" s="1">
        <v>6</v>
      </c>
      <c r="C9" s="6"/>
      <c r="D9" s="5" t="s">
        <v>271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83</v>
      </c>
      <c r="E21" s="5" t="s">
        <v>251</v>
      </c>
    </row>
    <row r="22" spans="2:7">
      <c r="B22" s="1">
        <v>19</v>
      </c>
      <c r="C22" s="6"/>
      <c r="D22" s="5" t="s">
        <v>83</v>
      </c>
      <c r="E22" s="3" t="s">
        <v>329</v>
      </c>
    </row>
    <row r="23" spans="2:7">
      <c r="B23" s="1">
        <v>20</v>
      </c>
      <c r="C23" s="6"/>
      <c r="D23" s="5" t="s">
        <v>83</v>
      </c>
      <c r="E23" s="3" t="s">
        <v>331</v>
      </c>
    </row>
    <row r="24" spans="2:7">
      <c r="B24" s="1">
        <v>21</v>
      </c>
      <c r="C24" s="6"/>
      <c r="D24" s="5" t="s">
        <v>83</v>
      </c>
      <c r="E24" s="5" t="s">
        <v>179</v>
      </c>
    </row>
    <row r="25" spans="2:7">
      <c r="B25" s="1">
        <v>22</v>
      </c>
      <c r="C25" s="6"/>
      <c r="D25" s="5" t="s">
        <v>306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6"/>
      <c r="D28" s="5" t="s">
        <v>83</v>
      </c>
      <c r="E28" s="5" t="s">
        <v>334</v>
      </c>
    </row>
    <row r="29" spans="2:7">
      <c r="B29" s="1">
        <v>26</v>
      </c>
      <c r="C29" s="6"/>
      <c r="D29" s="5" t="s">
        <v>83</v>
      </c>
      <c r="E29" s="5" t="s">
        <v>333</v>
      </c>
    </row>
    <row r="30" spans="2:7">
      <c r="B30" s="1">
        <v>27</v>
      </c>
      <c r="C30" s="6"/>
      <c r="D30" s="5" t="s">
        <v>83</v>
      </c>
      <c r="E30" s="5" t="s">
        <v>335</v>
      </c>
    </row>
    <row r="31" spans="2:7">
      <c r="B31" s="1">
        <v>28</v>
      </c>
      <c r="C31" s="6"/>
      <c r="D31" s="5" t="s">
        <v>83</v>
      </c>
      <c r="E31" s="5" t="s">
        <v>336</v>
      </c>
    </row>
    <row r="32" spans="2:7">
      <c r="B32" s="1">
        <v>29</v>
      </c>
      <c r="C32" s="6"/>
      <c r="D32" s="5" t="s">
        <v>83</v>
      </c>
      <c r="E32" s="1" t="s">
        <v>99</v>
      </c>
    </row>
    <row r="33" spans="2:5">
      <c r="B33" s="1">
        <v>30</v>
      </c>
      <c r="C33" s="5"/>
      <c r="D33" s="5" t="s">
        <v>83</v>
      </c>
      <c r="E33" s="5" t="s">
        <v>223</v>
      </c>
    </row>
    <row r="34" spans="2:5">
      <c r="B34" s="1">
        <v>31</v>
      </c>
      <c r="C34" s="5"/>
      <c r="D34" s="5" t="s">
        <v>83</v>
      </c>
      <c r="E34" s="5" t="s">
        <v>226</v>
      </c>
    </row>
    <row r="35" spans="2:5">
      <c r="B35" s="1">
        <v>32</v>
      </c>
      <c r="C35">
        <v>1</v>
      </c>
      <c r="D35" s="1" t="s">
        <v>284</v>
      </c>
      <c r="E35" s="1" t="s">
        <v>57</v>
      </c>
    </row>
    <row r="36" spans="2:5">
      <c r="B36" s="1">
        <v>33</v>
      </c>
      <c r="C36" s="5"/>
      <c r="D36" s="5" t="s">
        <v>83</v>
      </c>
      <c r="E36" s="5" t="s">
        <v>249</v>
      </c>
    </row>
    <row r="37" spans="2:5">
      <c r="B37" s="1">
        <v>34</v>
      </c>
      <c r="C37" s="5"/>
      <c r="D37" s="5" t="s">
        <v>83</v>
      </c>
      <c r="E37" s="5" t="s">
        <v>250</v>
      </c>
    </row>
    <row r="38" spans="2:5">
      <c r="B38" s="1">
        <v>35</v>
      </c>
      <c r="C38" s="5"/>
      <c r="D38" s="5" t="s">
        <v>83</v>
      </c>
      <c r="E38" s="5" t="s">
        <v>338</v>
      </c>
    </row>
    <row r="39" spans="2:5">
      <c r="B39" s="1">
        <v>36</v>
      </c>
      <c r="C39" s="5"/>
      <c r="D39" s="5" t="s">
        <v>83</v>
      </c>
      <c r="E39" s="5" t="s">
        <v>340</v>
      </c>
    </row>
    <row r="40" spans="2:5">
      <c r="B40" s="1">
        <v>37</v>
      </c>
      <c r="C40" s="5"/>
      <c r="D40" s="5" t="s">
        <v>83</v>
      </c>
      <c r="E40" s="5" t="s">
        <v>228</v>
      </c>
    </row>
    <row r="41" spans="2:5">
      <c r="B41" s="1">
        <v>38</v>
      </c>
      <c r="C41" s="5"/>
      <c r="D41" s="5" t="s">
        <v>83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305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58F22-5D62-4255-848B-22CF0D51FD82}">
  <sheetPr codeName="Sheet24"/>
  <dimension ref="A2:G46"/>
  <sheetViews>
    <sheetView topLeftCell="A13" workbookViewId="0">
      <selection activeCell="E20" sqref="E20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425</v>
      </c>
    </row>
    <row r="3" spans="1:6">
      <c r="B3" s="1" t="s">
        <v>426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84</v>
      </c>
      <c r="E4" s="5" t="s">
        <v>84</v>
      </c>
    </row>
    <row r="5" spans="1:6">
      <c r="B5" s="1">
        <v>2</v>
      </c>
      <c r="C5" s="6"/>
      <c r="D5" s="5" t="s">
        <v>84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180</v>
      </c>
      <c r="E8" s="5" t="s">
        <v>180</v>
      </c>
    </row>
    <row r="9" spans="1:6">
      <c r="B9" s="1">
        <v>6</v>
      </c>
      <c r="C9" s="6"/>
      <c r="D9" s="5" t="s">
        <v>271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83</v>
      </c>
      <c r="E21" s="5" t="s">
        <v>251</v>
      </c>
    </row>
    <row r="22" spans="2:7">
      <c r="B22" s="1">
        <v>19</v>
      </c>
      <c r="C22" s="6">
        <v>1</v>
      </c>
      <c r="D22" s="5" t="s">
        <v>412</v>
      </c>
      <c r="E22" s="3" t="s">
        <v>329</v>
      </c>
    </row>
    <row r="23" spans="2:7">
      <c r="B23" s="1">
        <v>20</v>
      </c>
      <c r="C23" s="6">
        <v>2</v>
      </c>
      <c r="D23" s="5" t="s">
        <v>411</v>
      </c>
      <c r="E23" s="3" t="s">
        <v>331</v>
      </c>
    </row>
    <row r="24" spans="2:7">
      <c r="B24" s="1">
        <v>21</v>
      </c>
      <c r="C24" s="6"/>
      <c r="D24" s="5" t="s">
        <v>83</v>
      </c>
      <c r="E24" s="5" t="s">
        <v>179</v>
      </c>
    </row>
    <row r="25" spans="2:7">
      <c r="B25" s="1">
        <v>22</v>
      </c>
      <c r="C25" s="6"/>
      <c r="D25" s="5" t="s">
        <v>240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6"/>
      <c r="D28" s="5" t="s">
        <v>83</v>
      </c>
      <c r="E28" s="5" t="s">
        <v>334</v>
      </c>
    </row>
    <row r="29" spans="2:7">
      <c r="B29" s="1">
        <v>26</v>
      </c>
      <c r="C29" s="6"/>
      <c r="D29" s="5" t="s">
        <v>83</v>
      </c>
      <c r="E29" s="5" t="s">
        <v>333</v>
      </c>
    </row>
    <row r="30" spans="2:7">
      <c r="B30" s="1">
        <v>27</v>
      </c>
      <c r="C30" s="6"/>
      <c r="D30" s="5" t="s">
        <v>83</v>
      </c>
      <c r="E30" s="5" t="s">
        <v>335</v>
      </c>
    </row>
    <row r="31" spans="2:7">
      <c r="B31" s="1">
        <v>28</v>
      </c>
      <c r="C31" s="6"/>
      <c r="D31" s="5" t="s">
        <v>83</v>
      </c>
      <c r="E31" s="5" t="s">
        <v>336</v>
      </c>
    </row>
    <row r="32" spans="2:7">
      <c r="B32" s="1">
        <v>29</v>
      </c>
      <c r="C32" s="6"/>
      <c r="D32" s="5" t="s">
        <v>83</v>
      </c>
      <c r="E32" s="1" t="s">
        <v>99</v>
      </c>
    </row>
    <row r="33" spans="2:5">
      <c r="B33" s="1">
        <v>30</v>
      </c>
      <c r="C33" s="5"/>
      <c r="D33" s="5" t="s">
        <v>83</v>
      </c>
      <c r="E33" s="5" t="s">
        <v>223</v>
      </c>
    </row>
    <row r="34" spans="2:5">
      <c r="B34" s="1">
        <v>31</v>
      </c>
      <c r="C34" s="5"/>
      <c r="D34" s="5" t="s">
        <v>83</v>
      </c>
      <c r="E34" s="5" t="s">
        <v>226</v>
      </c>
    </row>
    <row r="35" spans="2:5">
      <c r="B35" s="1">
        <v>32</v>
      </c>
      <c r="D35" s="1" t="s">
        <v>240</v>
      </c>
      <c r="E35" s="1" t="s">
        <v>57</v>
      </c>
    </row>
    <row r="36" spans="2:5">
      <c r="B36" s="1">
        <v>33</v>
      </c>
      <c r="C36" s="5"/>
      <c r="D36" s="5" t="s">
        <v>83</v>
      </c>
      <c r="E36" s="5" t="s">
        <v>249</v>
      </c>
    </row>
    <row r="37" spans="2:5">
      <c r="B37" s="1">
        <v>34</v>
      </c>
      <c r="C37" s="5"/>
      <c r="D37" s="5" t="s">
        <v>83</v>
      </c>
      <c r="E37" s="5" t="s">
        <v>250</v>
      </c>
    </row>
    <row r="38" spans="2:5">
      <c r="B38" s="1">
        <v>35</v>
      </c>
      <c r="C38" s="5"/>
      <c r="D38" s="5" t="s">
        <v>83</v>
      </c>
      <c r="E38" s="5" t="s">
        <v>338</v>
      </c>
    </row>
    <row r="39" spans="2:5">
      <c r="B39" s="1">
        <v>36</v>
      </c>
      <c r="C39" s="5"/>
      <c r="D39" s="5" t="s">
        <v>83</v>
      </c>
      <c r="E39" s="5" t="s">
        <v>340</v>
      </c>
    </row>
    <row r="40" spans="2:5">
      <c r="B40" s="1">
        <v>37</v>
      </c>
      <c r="C40" s="5">
        <v>3</v>
      </c>
      <c r="D40" s="5" t="s">
        <v>283</v>
      </c>
      <c r="E40" s="5" t="s">
        <v>228</v>
      </c>
    </row>
    <row r="41" spans="2:5">
      <c r="B41" s="1">
        <v>38</v>
      </c>
      <c r="C41" s="5"/>
      <c r="D41" s="5" t="s">
        <v>83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427</v>
      </c>
    </row>
    <row r="46" spans="2:5">
      <c r="B46">
        <v>2</v>
      </c>
      <c r="C46" t="s">
        <v>428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83F80-A925-4C7F-865F-D1F6D35F994A}">
  <sheetPr codeName="Sheet25"/>
  <dimension ref="A2:G45"/>
  <sheetViews>
    <sheetView topLeftCell="A16" workbookViewId="0">
      <selection activeCell="E20" sqref="E20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430</v>
      </c>
    </row>
    <row r="3" spans="1:6">
      <c r="B3" s="1" t="s">
        <v>426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84</v>
      </c>
      <c r="E4" s="5" t="s">
        <v>84</v>
      </c>
    </row>
    <row r="5" spans="1:6">
      <c r="B5" s="1">
        <v>2</v>
      </c>
      <c r="C5" s="6"/>
      <c r="D5" s="5" t="s">
        <v>84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180</v>
      </c>
      <c r="E8" s="5" t="s">
        <v>180</v>
      </c>
    </row>
    <row r="9" spans="1:6">
      <c r="B9" s="1">
        <v>6</v>
      </c>
      <c r="C9" s="6"/>
      <c r="D9" s="5" t="s">
        <v>271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83</v>
      </c>
      <c r="E21" s="5" t="s">
        <v>251</v>
      </c>
    </row>
    <row r="22" spans="2:7">
      <c r="B22" s="1">
        <v>19</v>
      </c>
      <c r="C22" s="6"/>
      <c r="D22" s="5" t="s">
        <v>83</v>
      </c>
      <c r="E22" s="3" t="s">
        <v>329</v>
      </c>
    </row>
    <row r="23" spans="2:7">
      <c r="B23" s="1">
        <v>20</v>
      </c>
      <c r="C23" s="6"/>
      <c r="D23" s="5" t="s">
        <v>83</v>
      </c>
      <c r="E23" s="3" t="s">
        <v>331</v>
      </c>
    </row>
    <row r="24" spans="2:7">
      <c r="B24" s="1">
        <v>21</v>
      </c>
      <c r="C24" s="6"/>
      <c r="D24" s="5" t="s">
        <v>83</v>
      </c>
      <c r="E24" s="5" t="s">
        <v>179</v>
      </c>
    </row>
    <row r="25" spans="2:7">
      <c r="B25" s="1">
        <v>22</v>
      </c>
      <c r="C25" s="6">
        <v>1</v>
      </c>
      <c r="D25" s="5" t="s">
        <v>307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6"/>
      <c r="D28" s="5" t="s">
        <v>83</v>
      </c>
      <c r="E28" s="5" t="s">
        <v>334</v>
      </c>
    </row>
    <row r="29" spans="2:7">
      <c r="B29" s="1">
        <v>26</v>
      </c>
      <c r="C29" s="6"/>
      <c r="D29" s="5" t="s">
        <v>83</v>
      </c>
      <c r="E29" s="5" t="s">
        <v>333</v>
      </c>
    </row>
    <row r="30" spans="2:7">
      <c r="B30" s="1">
        <v>27</v>
      </c>
      <c r="C30" s="6"/>
      <c r="D30" s="5" t="s">
        <v>83</v>
      </c>
      <c r="E30" s="5" t="s">
        <v>335</v>
      </c>
    </row>
    <row r="31" spans="2:7">
      <c r="B31" s="1">
        <v>28</v>
      </c>
      <c r="C31" s="6"/>
      <c r="D31" s="5" t="s">
        <v>83</v>
      </c>
      <c r="E31" s="5" t="s">
        <v>336</v>
      </c>
    </row>
    <row r="32" spans="2:7">
      <c r="B32" s="1">
        <v>29</v>
      </c>
      <c r="C32" s="6"/>
      <c r="D32" s="5" t="s">
        <v>83</v>
      </c>
      <c r="E32" s="1" t="s">
        <v>99</v>
      </c>
    </row>
    <row r="33" spans="2:5">
      <c r="B33" s="1">
        <v>30</v>
      </c>
      <c r="C33" s="5"/>
      <c r="D33" s="5" t="s">
        <v>83</v>
      </c>
      <c r="E33" s="5" t="s">
        <v>223</v>
      </c>
    </row>
    <row r="34" spans="2:5">
      <c r="B34" s="1">
        <v>31</v>
      </c>
      <c r="C34" s="5"/>
      <c r="D34" s="5" t="s">
        <v>83</v>
      </c>
      <c r="E34" s="5" t="s">
        <v>226</v>
      </c>
    </row>
    <row r="35" spans="2:5">
      <c r="B35" s="1">
        <v>32</v>
      </c>
      <c r="C35">
        <v>2</v>
      </c>
      <c r="D35" s="1" t="s">
        <v>284</v>
      </c>
      <c r="E35" s="1" t="s">
        <v>57</v>
      </c>
    </row>
    <row r="36" spans="2:5">
      <c r="B36" s="1">
        <v>33</v>
      </c>
      <c r="C36" s="5"/>
      <c r="D36" s="5" t="s">
        <v>83</v>
      </c>
      <c r="E36" s="5" t="s">
        <v>249</v>
      </c>
    </row>
    <row r="37" spans="2:5">
      <c r="B37" s="1">
        <v>34</v>
      </c>
      <c r="C37" s="5"/>
      <c r="D37" s="5" t="s">
        <v>83</v>
      </c>
      <c r="E37" s="5" t="s">
        <v>250</v>
      </c>
    </row>
    <row r="38" spans="2:5">
      <c r="B38" s="1">
        <v>35</v>
      </c>
      <c r="C38" s="5"/>
      <c r="D38" s="5" t="s">
        <v>83</v>
      </c>
      <c r="E38" s="5" t="s">
        <v>338</v>
      </c>
    </row>
    <row r="39" spans="2:5">
      <c r="B39" s="1">
        <v>36</v>
      </c>
      <c r="C39" s="5"/>
      <c r="D39" s="5" t="s">
        <v>83</v>
      </c>
      <c r="E39" s="5" t="s">
        <v>340</v>
      </c>
    </row>
    <row r="40" spans="2:5">
      <c r="B40" s="1">
        <v>37</v>
      </c>
      <c r="C40" s="5"/>
      <c r="D40" s="5" t="s">
        <v>240</v>
      </c>
      <c r="E40" s="5" t="s">
        <v>228</v>
      </c>
    </row>
    <row r="41" spans="2:5">
      <c r="B41" s="1">
        <v>38</v>
      </c>
      <c r="C41" s="5"/>
      <c r="D41" s="5" t="s">
        <v>83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429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DFA06-8B97-4710-949D-86220C31AB46}">
  <sheetPr codeName="Sheet26"/>
  <dimension ref="A2:G45"/>
  <sheetViews>
    <sheetView topLeftCell="A13" workbookViewId="0">
      <selection activeCell="E20" sqref="E20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431</v>
      </c>
    </row>
    <row r="3" spans="1:6">
      <c r="B3" s="1" t="s">
        <v>426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84</v>
      </c>
      <c r="E4" s="5" t="s">
        <v>84</v>
      </c>
    </row>
    <row r="5" spans="1:6">
      <c r="B5" s="1">
        <v>2</v>
      </c>
      <c r="C5" s="6"/>
      <c r="D5" s="5" t="s">
        <v>84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180</v>
      </c>
      <c r="E8" s="5" t="s">
        <v>180</v>
      </c>
    </row>
    <row r="9" spans="1:6">
      <c r="B9" s="1">
        <v>6</v>
      </c>
      <c r="C9" s="6"/>
      <c r="D9" s="5" t="s">
        <v>271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83</v>
      </c>
      <c r="E21" s="5" t="s">
        <v>251</v>
      </c>
    </row>
    <row r="22" spans="2:7">
      <c r="B22" s="1">
        <v>19</v>
      </c>
      <c r="C22" s="6"/>
      <c r="D22" s="5" t="s">
        <v>83</v>
      </c>
      <c r="E22" s="3" t="s">
        <v>329</v>
      </c>
    </row>
    <row r="23" spans="2:7">
      <c r="B23" s="1">
        <v>20</v>
      </c>
      <c r="C23" s="6"/>
      <c r="D23" s="5" t="s">
        <v>83</v>
      </c>
      <c r="E23" s="3" t="s">
        <v>331</v>
      </c>
    </row>
    <row r="24" spans="2:7">
      <c r="B24" s="1">
        <v>21</v>
      </c>
      <c r="C24" s="6"/>
      <c r="D24" s="5" t="s">
        <v>83</v>
      </c>
      <c r="E24" s="5" t="s">
        <v>179</v>
      </c>
    </row>
    <row r="25" spans="2:7">
      <c r="B25" s="1">
        <v>22</v>
      </c>
      <c r="C25" s="6"/>
      <c r="D25" s="5" t="s">
        <v>83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6"/>
      <c r="D28" s="5" t="s">
        <v>83</v>
      </c>
      <c r="E28" s="5" t="s">
        <v>334</v>
      </c>
    </row>
    <row r="29" spans="2:7">
      <c r="B29" s="1">
        <v>26</v>
      </c>
      <c r="C29" s="6"/>
      <c r="D29" s="5" t="s">
        <v>83</v>
      </c>
      <c r="E29" s="5" t="s">
        <v>333</v>
      </c>
    </row>
    <row r="30" spans="2:7">
      <c r="B30" s="1">
        <v>27</v>
      </c>
      <c r="C30" s="6"/>
      <c r="D30" s="5" t="s">
        <v>83</v>
      </c>
      <c r="E30" s="5" t="s">
        <v>335</v>
      </c>
    </row>
    <row r="31" spans="2:7">
      <c r="B31" s="1">
        <v>28</v>
      </c>
      <c r="C31" s="6"/>
      <c r="D31" s="5" t="s">
        <v>83</v>
      </c>
      <c r="E31" s="5" t="s">
        <v>336</v>
      </c>
    </row>
    <row r="32" spans="2:7">
      <c r="B32" s="1">
        <v>29</v>
      </c>
      <c r="C32" s="6"/>
      <c r="D32" s="5" t="s">
        <v>83</v>
      </c>
      <c r="E32" s="1" t="s">
        <v>99</v>
      </c>
    </row>
    <row r="33" spans="2:5">
      <c r="B33" s="1">
        <v>30</v>
      </c>
      <c r="C33" s="5"/>
      <c r="D33" s="5" t="s">
        <v>83</v>
      </c>
      <c r="E33" s="5" t="s">
        <v>223</v>
      </c>
    </row>
    <row r="34" spans="2:5">
      <c r="B34" s="1">
        <v>31</v>
      </c>
      <c r="C34" s="5"/>
      <c r="D34" s="5" t="s">
        <v>83</v>
      </c>
      <c r="E34" s="5" t="s">
        <v>226</v>
      </c>
    </row>
    <row r="35" spans="2:5">
      <c r="B35" s="1">
        <v>32</v>
      </c>
      <c r="D35" s="1" t="s">
        <v>240</v>
      </c>
      <c r="E35" s="1" t="s">
        <v>57</v>
      </c>
    </row>
    <row r="36" spans="2:5">
      <c r="B36" s="1">
        <v>33</v>
      </c>
      <c r="C36" s="5">
        <v>1</v>
      </c>
      <c r="D36" s="5" t="s">
        <v>433</v>
      </c>
      <c r="E36" s="5" t="s">
        <v>249</v>
      </c>
    </row>
    <row r="37" spans="2:5">
      <c r="B37" s="1">
        <v>34</v>
      </c>
      <c r="C37" s="5">
        <v>2</v>
      </c>
      <c r="D37" s="5" t="s">
        <v>434</v>
      </c>
      <c r="E37" s="5" t="s">
        <v>250</v>
      </c>
    </row>
    <row r="38" spans="2:5">
      <c r="B38" s="1">
        <v>35</v>
      </c>
      <c r="C38" s="5"/>
      <c r="D38" s="5" t="s">
        <v>83</v>
      </c>
      <c r="E38" s="5" t="s">
        <v>338</v>
      </c>
    </row>
    <row r="39" spans="2:5">
      <c r="B39" s="1">
        <v>36</v>
      </c>
      <c r="C39" s="5"/>
      <c r="D39" s="5" t="s">
        <v>83</v>
      </c>
      <c r="E39" s="5" t="s">
        <v>340</v>
      </c>
    </row>
    <row r="40" spans="2:5">
      <c r="B40" s="1">
        <v>37</v>
      </c>
      <c r="C40" s="5">
        <v>3</v>
      </c>
      <c r="D40" s="5" t="s">
        <v>435</v>
      </c>
      <c r="E40" s="5" t="s">
        <v>228</v>
      </c>
    </row>
    <row r="41" spans="2:5">
      <c r="B41" s="1">
        <v>38</v>
      </c>
      <c r="C41" s="5">
        <v>4</v>
      </c>
      <c r="D41" s="5" t="s">
        <v>436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432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C1B79-682B-41D0-BE7F-77439AEA6FF6}">
  <sheetPr codeName="Sheet27"/>
  <dimension ref="A2:AO30"/>
  <sheetViews>
    <sheetView workbookViewId="0">
      <selection activeCell="AL30" sqref="AL30"/>
    </sheetView>
  </sheetViews>
  <sheetFormatPr defaultRowHeight="15"/>
  <cols>
    <col min="7" max="7" width="1.7109375" customWidth="1"/>
    <col min="8" max="8" width="2.28515625" customWidth="1"/>
  </cols>
  <sheetData>
    <row r="2" spans="1:41">
      <c r="A2" t="s">
        <v>0</v>
      </c>
      <c r="B2" t="s">
        <v>475</v>
      </c>
      <c r="D2" t="s">
        <v>143</v>
      </c>
      <c r="I2" t="s">
        <v>475</v>
      </c>
      <c r="K2" t="s">
        <v>145</v>
      </c>
      <c r="P2" t="s">
        <v>475</v>
      </c>
      <c r="R2" t="s">
        <v>146</v>
      </c>
      <c r="W2" t="s">
        <v>475</v>
      </c>
      <c r="Y2" t="s">
        <v>147</v>
      </c>
      <c r="AD2" t="s">
        <v>475</v>
      </c>
      <c r="AF2" t="s">
        <v>395</v>
      </c>
      <c r="AK2" t="s">
        <v>475</v>
      </c>
      <c r="AM2" t="s">
        <v>392</v>
      </c>
    </row>
    <row r="3" spans="1:41">
      <c r="B3" s="9" t="s">
        <v>2</v>
      </c>
      <c r="C3" s="4" t="s">
        <v>120</v>
      </c>
      <c r="D3" s="9" t="s">
        <v>4</v>
      </c>
      <c r="E3" s="9" t="s">
        <v>144</v>
      </c>
      <c r="F3" s="4" t="s">
        <v>95</v>
      </c>
      <c r="I3" s="9" t="s">
        <v>2</v>
      </c>
      <c r="J3" s="4" t="s">
        <v>120</v>
      </c>
      <c r="K3" s="9" t="s">
        <v>4</v>
      </c>
      <c r="L3" s="9" t="s">
        <v>144</v>
      </c>
      <c r="M3" s="4" t="s">
        <v>95</v>
      </c>
      <c r="P3" s="9" t="s">
        <v>2</v>
      </c>
      <c r="Q3" s="4" t="s">
        <v>120</v>
      </c>
      <c r="R3" s="9" t="s">
        <v>4</v>
      </c>
      <c r="S3" s="9" t="s">
        <v>144</v>
      </c>
      <c r="T3" s="4" t="s">
        <v>95</v>
      </c>
      <c r="W3" s="9" t="s">
        <v>2</v>
      </c>
      <c r="X3" s="4" t="s">
        <v>120</v>
      </c>
      <c r="Y3" s="9" t="s">
        <v>4</v>
      </c>
      <c r="Z3" s="9" t="s">
        <v>144</v>
      </c>
      <c r="AA3" s="4" t="s">
        <v>95</v>
      </c>
      <c r="AD3" s="9" t="s">
        <v>2</v>
      </c>
      <c r="AE3" s="4" t="s">
        <v>120</v>
      </c>
      <c r="AF3" s="9" t="s">
        <v>4</v>
      </c>
      <c r="AG3" s="9" t="s">
        <v>144</v>
      </c>
      <c r="AH3" s="4" t="s">
        <v>95</v>
      </c>
      <c r="AK3" s="9" t="s">
        <v>2</v>
      </c>
      <c r="AL3" s="4" t="s">
        <v>120</v>
      </c>
      <c r="AM3" s="9" t="s">
        <v>4</v>
      </c>
      <c r="AN3" s="9" t="s">
        <v>144</v>
      </c>
      <c r="AO3" s="4" t="s">
        <v>95</v>
      </c>
    </row>
    <row r="4" spans="1:41">
      <c r="B4" s="1">
        <v>1</v>
      </c>
      <c r="C4" s="5"/>
      <c r="D4" s="5" t="s">
        <v>83</v>
      </c>
      <c r="E4" s="1" t="s">
        <v>250</v>
      </c>
      <c r="I4" s="1">
        <v>1</v>
      </c>
      <c r="J4" s="5"/>
      <c r="K4" s="5" t="s">
        <v>83</v>
      </c>
      <c r="L4" s="5" t="s">
        <v>83</v>
      </c>
      <c r="P4" s="1">
        <v>1</v>
      </c>
      <c r="Q4" s="5"/>
      <c r="R4" s="5" t="s">
        <v>83</v>
      </c>
      <c r="S4" s="5" t="s">
        <v>83</v>
      </c>
      <c r="W4" s="1">
        <v>1</v>
      </c>
      <c r="X4" s="5"/>
      <c r="Y4" s="5" t="s">
        <v>83</v>
      </c>
      <c r="Z4" s="5" t="s">
        <v>83</v>
      </c>
      <c r="AD4" s="1">
        <v>1</v>
      </c>
      <c r="AE4" s="5"/>
      <c r="AF4" s="5" t="s">
        <v>83</v>
      </c>
      <c r="AG4" s="5" t="s">
        <v>240</v>
      </c>
      <c r="AK4" s="1">
        <v>1</v>
      </c>
      <c r="AL4" s="5"/>
      <c r="AM4" s="5" t="s">
        <v>83</v>
      </c>
      <c r="AN4" s="5" t="s">
        <v>240</v>
      </c>
    </row>
    <row r="5" spans="1:41">
      <c r="B5" s="1">
        <v>2</v>
      </c>
      <c r="C5" s="5"/>
      <c r="D5" s="5" t="s">
        <v>23</v>
      </c>
      <c r="E5" s="5" t="s">
        <v>396</v>
      </c>
      <c r="I5" s="1">
        <v>2</v>
      </c>
      <c r="J5" s="5"/>
      <c r="K5" s="5" t="s">
        <v>23</v>
      </c>
      <c r="L5" s="5" t="s">
        <v>396</v>
      </c>
      <c r="P5" s="1">
        <v>2</v>
      </c>
      <c r="Q5" s="5"/>
      <c r="R5" s="5" t="s">
        <v>23</v>
      </c>
      <c r="S5" s="5" t="s">
        <v>396</v>
      </c>
      <c r="W5" s="1">
        <v>2</v>
      </c>
      <c r="X5" s="5"/>
      <c r="Y5" s="5" t="s">
        <v>23</v>
      </c>
      <c r="Z5" s="5" t="s">
        <v>396</v>
      </c>
      <c r="AD5" s="1">
        <v>2</v>
      </c>
      <c r="AE5" s="5"/>
      <c r="AF5" s="5" t="s">
        <v>23</v>
      </c>
      <c r="AG5" s="5" t="s">
        <v>396</v>
      </c>
      <c r="AK5" s="1">
        <v>2</v>
      </c>
      <c r="AL5" s="5"/>
      <c r="AM5" s="5" t="s">
        <v>23</v>
      </c>
      <c r="AN5" s="5" t="s">
        <v>396</v>
      </c>
    </row>
    <row r="6" spans="1:41">
      <c r="B6" s="1">
        <v>3</v>
      </c>
      <c r="C6" s="5"/>
      <c r="D6" s="5" t="s">
        <v>83</v>
      </c>
      <c r="E6" s="5" t="s">
        <v>334</v>
      </c>
      <c r="I6" s="1">
        <v>3</v>
      </c>
      <c r="J6" s="5"/>
      <c r="K6" s="5" t="s">
        <v>83</v>
      </c>
      <c r="L6" s="5" t="s">
        <v>334</v>
      </c>
      <c r="P6" s="1">
        <v>3</v>
      </c>
      <c r="Q6" s="5"/>
      <c r="R6" s="5" t="s">
        <v>83</v>
      </c>
      <c r="S6" s="5" t="s">
        <v>334</v>
      </c>
      <c r="W6" s="1">
        <v>3</v>
      </c>
      <c r="X6" s="5"/>
      <c r="Y6" s="5" t="s">
        <v>83</v>
      </c>
      <c r="Z6" s="5" t="s">
        <v>334</v>
      </c>
      <c r="AD6" s="1">
        <v>3</v>
      </c>
      <c r="AE6" s="5"/>
      <c r="AF6" s="5" t="s">
        <v>83</v>
      </c>
      <c r="AG6" s="5" t="s">
        <v>334</v>
      </c>
      <c r="AK6" s="1">
        <v>3</v>
      </c>
      <c r="AL6" s="5"/>
      <c r="AM6" s="5" t="s">
        <v>83</v>
      </c>
      <c r="AN6" s="5" t="s">
        <v>334</v>
      </c>
    </row>
    <row r="7" spans="1:41">
      <c r="B7" s="1">
        <v>4</v>
      </c>
      <c r="C7" s="5"/>
      <c r="D7" s="5" t="s">
        <v>83</v>
      </c>
      <c r="E7" s="5" t="s">
        <v>333</v>
      </c>
      <c r="I7" s="1">
        <v>4</v>
      </c>
      <c r="J7" s="5"/>
      <c r="K7" s="5" t="s">
        <v>83</v>
      </c>
      <c r="L7" s="5" t="s">
        <v>333</v>
      </c>
      <c r="P7" s="1">
        <v>4</v>
      </c>
      <c r="Q7" s="5"/>
      <c r="R7" s="5" t="s">
        <v>83</v>
      </c>
      <c r="S7" s="5" t="s">
        <v>333</v>
      </c>
      <c r="W7" s="1">
        <v>4</v>
      </c>
      <c r="X7" s="5"/>
      <c r="Y7" s="5" t="s">
        <v>83</v>
      </c>
      <c r="Z7" s="5" t="s">
        <v>333</v>
      </c>
      <c r="AD7" s="1">
        <v>4</v>
      </c>
      <c r="AE7" s="5"/>
      <c r="AF7" s="5" t="s">
        <v>83</v>
      </c>
      <c r="AG7" s="5" t="s">
        <v>333</v>
      </c>
      <c r="AK7" s="1">
        <v>4</v>
      </c>
      <c r="AL7" s="5"/>
      <c r="AM7" s="5" t="s">
        <v>83</v>
      </c>
      <c r="AN7" s="5" t="s">
        <v>333</v>
      </c>
    </row>
    <row r="8" spans="1:41">
      <c r="B8" s="1">
        <v>5</v>
      </c>
      <c r="C8" s="5"/>
      <c r="D8" s="5" t="s">
        <v>83</v>
      </c>
      <c r="E8" s="5" t="s">
        <v>335</v>
      </c>
      <c r="I8" s="1">
        <v>5</v>
      </c>
      <c r="J8" s="5"/>
      <c r="K8" s="5" t="s">
        <v>83</v>
      </c>
      <c r="L8" s="5" t="s">
        <v>335</v>
      </c>
      <c r="P8" s="1">
        <v>5</v>
      </c>
      <c r="Q8" s="5"/>
      <c r="R8" s="5" t="s">
        <v>83</v>
      </c>
      <c r="S8" s="5" t="s">
        <v>335</v>
      </c>
      <c r="W8" s="1">
        <v>5</v>
      </c>
      <c r="X8" s="5"/>
      <c r="Y8" s="5" t="s">
        <v>83</v>
      </c>
      <c r="Z8" s="5" t="s">
        <v>335</v>
      </c>
      <c r="AD8" s="1">
        <v>5</v>
      </c>
      <c r="AE8" s="5"/>
      <c r="AF8" s="5" t="s">
        <v>83</v>
      </c>
      <c r="AG8" s="5" t="s">
        <v>335</v>
      </c>
      <c r="AK8" s="1">
        <v>5</v>
      </c>
      <c r="AL8" s="5"/>
      <c r="AM8" s="5" t="s">
        <v>83</v>
      </c>
      <c r="AN8" s="5" t="s">
        <v>335</v>
      </c>
    </row>
    <row r="9" spans="1:41">
      <c r="B9" s="1">
        <v>6</v>
      </c>
      <c r="C9" s="3"/>
      <c r="D9" s="5" t="s">
        <v>83</v>
      </c>
      <c r="E9" s="5" t="s">
        <v>336</v>
      </c>
      <c r="I9" s="1">
        <v>6</v>
      </c>
      <c r="J9" s="3"/>
      <c r="K9" s="5" t="s">
        <v>83</v>
      </c>
      <c r="L9" s="5" t="s">
        <v>336</v>
      </c>
      <c r="P9" s="1">
        <v>6</v>
      </c>
      <c r="Q9" s="3"/>
      <c r="R9" s="5" t="s">
        <v>83</v>
      </c>
      <c r="S9" s="5" t="s">
        <v>336</v>
      </c>
      <c r="W9" s="1">
        <v>6</v>
      </c>
      <c r="X9" s="3"/>
      <c r="Y9" s="5" t="s">
        <v>83</v>
      </c>
      <c r="Z9" s="5" t="s">
        <v>336</v>
      </c>
      <c r="AD9" s="1">
        <v>6</v>
      </c>
      <c r="AE9" s="3"/>
      <c r="AF9" s="5" t="s">
        <v>83</v>
      </c>
      <c r="AG9" s="5" t="s">
        <v>336</v>
      </c>
      <c r="AK9" s="1">
        <v>6</v>
      </c>
      <c r="AL9" s="3"/>
      <c r="AM9" s="5" t="s">
        <v>83</v>
      </c>
      <c r="AN9" s="5" t="s">
        <v>336</v>
      </c>
    </row>
    <row r="10" spans="1:41">
      <c r="B10" s="1">
        <v>7</v>
      </c>
      <c r="C10" s="3">
        <v>1</v>
      </c>
      <c r="D10" s="3" t="s">
        <v>124</v>
      </c>
      <c r="E10" s="3" t="s">
        <v>30</v>
      </c>
      <c r="I10" s="1">
        <v>7</v>
      </c>
      <c r="J10" s="3">
        <v>1</v>
      </c>
      <c r="K10" s="3" t="s">
        <v>124</v>
      </c>
      <c r="L10" s="3" t="s">
        <v>30</v>
      </c>
      <c r="P10" s="1">
        <v>7</v>
      </c>
      <c r="Q10" s="3">
        <v>1</v>
      </c>
      <c r="R10" s="3" t="s">
        <v>124</v>
      </c>
      <c r="S10" s="3" t="s">
        <v>30</v>
      </c>
      <c r="W10" s="1">
        <v>7</v>
      </c>
      <c r="X10" s="3">
        <v>1</v>
      </c>
      <c r="Y10" s="3" t="s">
        <v>124</v>
      </c>
      <c r="Z10" s="3" t="s">
        <v>30</v>
      </c>
      <c r="AD10" s="1">
        <v>7</v>
      </c>
      <c r="AE10" s="3">
        <v>1</v>
      </c>
      <c r="AF10" s="3" t="s">
        <v>124</v>
      </c>
      <c r="AG10" s="3" t="s">
        <v>30</v>
      </c>
      <c r="AK10" s="1">
        <v>7</v>
      </c>
      <c r="AL10" s="3">
        <v>1</v>
      </c>
      <c r="AM10" s="3" t="s">
        <v>124</v>
      </c>
      <c r="AN10" s="3" t="s">
        <v>30</v>
      </c>
    </row>
    <row r="11" spans="1:41">
      <c r="B11" s="1">
        <v>8</v>
      </c>
      <c r="C11" s="3">
        <v>2</v>
      </c>
      <c r="D11" s="3" t="s">
        <v>125</v>
      </c>
      <c r="E11" s="3" t="s">
        <v>8</v>
      </c>
      <c r="I11" s="1">
        <v>8</v>
      </c>
      <c r="J11" s="3">
        <v>2</v>
      </c>
      <c r="K11" s="3" t="s">
        <v>125</v>
      </c>
      <c r="L11" s="3" t="s">
        <v>8</v>
      </c>
      <c r="P11" s="1">
        <v>8</v>
      </c>
      <c r="Q11" s="3">
        <v>2</v>
      </c>
      <c r="R11" s="3" t="s">
        <v>125</v>
      </c>
      <c r="S11" s="3" t="s">
        <v>8</v>
      </c>
      <c r="W11" s="1">
        <v>8</v>
      </c>
      <c r="X11" s="3">
        <v>2</v>
      </c>
      <c r="Y11" s="3" t="s">
        <v>125</v>
      </c>
      <c r="Z11" s="3" t="s">
        <v>8</v>
      </c>
      <c r="AD11" s="1">
        <v>8</v>
      </c>
      <c r="AE11" s="3">
        <v>2</v>
      </c>
      <c r="AF11" s="3" t="s">
        <v>125</v>
      </c>
      <c r="AG11" s="3" t="s">
        <v>8</v>
      </c>
      <c r="AK11" s="1">
        <v>8</v>
      </c>
      <c r="AL11" s="3">
        <v>2</v>
      </c>
      <c r="AM11" s="3" t="s">
        <v>125</v>
      </c>
      <c r="AN11" s="3" t="s">
        <v>8</v>
      </c>
    </row>
    <row r="12" spans="1:41">
      <c r="B12" s="1">
        <v>9</v>
      </c>
      <c r="C12" s="5"/>
      <c r="D12" s="5" t="s">
        <v>102</v>
      </c>
      <c r="E12" s="5" t="s">
        <v>102</v>
      </c>
      <c r="I12" s="1">
        <v>9</v>
      </c>
      <c r="J12" s="5"/>
      <c r="K12" s="5" t="s">
        <v>102</v>
      </c>
      <c r="L12" s="5" t="s">
        <v>102</v>
      </c>
      <c r="P12" s="1">
        <v>9</v>
      </c>
      <c r="Q12" s="5"/>
      <c r="R12" s="5" t="s">
        <v>102</v>
      </c>
      <c r="S12" s="5" t="s">
        <v>102</v>
      </c>
      <c r="W12" s="1">
        <v>9</v>
      </c>
      <c r="X12" s="5"/>
      <c r="Y12" s="5" t="s">
        <v>102</v>
      </c>
      <c r="Z12" s="5" t="s">
        <v>102</v>
      </c>
      <c r="AD12" s="1">
        <v>9</v>
      </c>
      <c r="AE12" s="5"/>
      <c r="AF12" s="5" t="s">
        <v>102</v>
      </c>
      <c r="AG12" s="5" t="s">
        <v>102</v>
      </c>
      <c r="AK12" s="1">
        <v>9</v>
      </c>
      <c r="AL12" s="5"/>
      <c r="AM12" s="5" t="s">
        <v>102</v>
      </c>
      <c r="AN12" s="5" t="s">
        <v>102</v>
      </c>
    </row>
    <row r="13" spans="1:41">
      <c r="B13" s="1">
        <v>10</v>
      </c>
      <c r="C13" s="5"/>
      <c r="D13" s="5" t="s">
        <v>83</v>
      </c>
      <c r="E13" s="5" t="s">
        <v>223</v>
      </c>
      <c r="I13" s="1">
        <v>10</v>
      </c>
      <c r="J13" s="5"/>
      <c r="K13" s="5" t="s">
        <v>83</v>
      </c>
      <c r="L13" s="5" t="s">
        <v>224</v>
      </c>
      <c r="P13" s="1">
        <v>10</v>
      </c>
      <c r="Q13" s="5"/>
      <c r="R13" s="5" t="s">
        <v>83</v>
      </c>
      <c r="S13" s="5" t="s">
        <v>225</v>
      </c>
      <c r="W13" s="1">
        <v>10</v>
      </c>
      <c r="X13" s="5"/>
      <c r="Y13" s="5" t="s">
        <v>83</v>
      </c>
      <c r="Z13" s="5" t="s">
        <v>227</v>
      </c>
      <c r="AD13" s="1">
        <v>10</v>
      </c>
      <c r="AE13" s="5"/>
      <c r="AF13" s="5" t="s">
        <v>83</v>
      </c>
      <c r="AG13" s="5" t="s">
        <v>226</v>
      </c>
      <c r="AK13" s="1">
        <v>10</v>
      </c>
      <c r="AL13" s="5"/>
      <c r="AM13" s="5" t="s">
        <v>83</v>
      </c>
      <c r="AN13" s="5" t="s">
        <v>228</v>
      </c>
    </row>
    <row r="14" spans="1:41">
      <c r="B14" s="1">
        <v>11</v>
      </c>
      <c r="C14" s="5"/>
      <c r="D14" s="5" t="s">
        <v>83</v>
      </c>
      <c r="E14" s="5" t="s">
        <v>271</v>
      </c>
      <c r="I14" s="1">
        <v>11</v>
      </c>
      <c r="J14" s="5"/>
      <c r="K14" s="5" t="s">
        <v>83</v>
      </c>
      <c r="L14" s="5" t="s">
        <v>271</v>
      </c>
      <c r="P14" s="1">
        <v>11</v>
      </c>
      <c r="Q14" s="5"/>
      <c r="R14" s="5" t="s">
        <v>83</v>
      </c>
      <c r="S14" s="5" t="s">
        <v>271</v>
      </c>
      <c r="W14" s="1">
        <v>11</v>
      </c>
      <c r="X14" s="5"/>
      <c r="Y14" s="5" t="s">
        <v>83</v>
      </c>
      <c r="Z14" s="5" t="s">
        <v>271</v>
      </c>
      <c r="AD14" s="1">
        <v>11</v>
      </c>
      <c r="AE14" s="5"/>
      <c r="AF14" s="5" t="s">
        <v>83</v>
      </c>
      <c r="AG14" s="5" t="s">
        <v>271</v>
      </c>
      <c r="AK14" s="1">
        <v>11</v>
      </c>
      <c r="AL14" s="5"/>
      <c r="AM14" s="5" t="s">
        <v>83</v>
      </c>
      <c r="AN14" s="5" t="s">
        <v>271</v>
      </c>
    </row>
    <row r="15" spans="1:41">
      <c r="B15" s="1">
        <v>12</v>
      </c>
      <c r="C15" s="3">
        <v>3</v>
      </c>
      <c r="D15" s="3" t="s">
        <v>300</v>
      </c>
      <c r="E15" s="3" t="s">
        <v>224</v>
      </c>
      <c r="I15" s="1">
        <v>12</v>
      </c>
      <c r="J15" s="3">
        <v>3</v>
      </c>
      <c r="K15" s="3" t="s">
        <v>300</v>
      </c>
      <c r="L15" s="3" t="s">
        <v>223</v>
      </c>
      <c r="P15" s="1">
        <v>12</v>
      </c>
      <c r="Q15" s="3">
        <v>3</v>
      </c>
      <c r="R15" s="3" t="s">
        <v>300</v>
      </c>
      <c r="S15" s="3" t="s">
        <v>226</v>
      </c>
      <c r="W15" s="1">
        <v>12</v>
      </c>
      <c r="X15" s="3">
        <v>3</v>
      </c>
      <c r="Y15" s="3" t="s">
        <v>300</v>
      </c>
      <c r="Z15" s="3" t="s">
        <v>228</v>
      </c>
      <c r="AD15" s="1">
        <v>12</v>
      </c>
      <c r="AE15" s="3">
        <v>3</v>
      </c>
      <c r="AF15" s="3" t="s">
        <v>300</v>
      </c>
      <c r="AG15" s="3" t="s">
        <v>225</v>
      </c>
      <c r="AK15" s="1">
        <v>12</v>
      </c>
      <c r="AL15" s="3">
        <v>3</v>
      </c>
      <c r="AM15" s="3" t="s">
        <v>300</v>
      </c>
      <c r="AN15" s="3" t="s">
        <v>227</v>
      </c>
    </row>
    <row r="16" spans="1:41">
      <c r="B16" s="1">
        <v>13</v>
      </c>
      <c r="C16" s="5"/>
      <c r="D16" s="5" t="s">
        <v>83</v>
      </c>
      <c r="E16" s="3" t="s">
        <v>224</v>
      </c>
      <c r="I16" s="1">
        <v>13</v>
      </c>
      <c r="J16" s="5"/>
      <c r="K16" s="5" t="s">
        <v>83</v>
      </c>
      <c r="L16" s="3" t="s">
        <v>223</v>
      </c>
      <c r="P16" s="1">
        <v>13</v>
      </c>
      <c r="Q16" s="5"/>
      <c r="R16" s="5" t="s">
        <v>83</v>
      </c>
      <c r="S16" s="3" t="s">
        <v>226</v>
      </c>
      <c r="W16" s="1">
        <v>13</v>
      </c>
      <c r="X16" s="5"/>
      <c r="Y16" s="5" t="s">
        <v>83</v>
      </c>
      <c r="Z16" s="3" t="s">
        <v>228</v>
      </c>
      <c r="AD16" s="1">
        <v>13</v>
      </c>
      <c r="AE16" s="5"/>
      <c r="AF16" s="5" t="s">
        <v>83</v>
      </c>
      <c r="AG16" s="3" t="s">
        <v>225</v>
      </c>
      <c r="AK16" s="1">
        <v>13</v>
      </c>
      <c r="AL16" s="5"/>
      <c r="AM16" s="5" t="s">
        <v>83</v>
      </c>
      <c r="AN16" s="3" t="s">
        <v>227</v>
      </c>
    </row>
    <row r="17" spans="2:40">
      <c r="B17" s="1">
        <v>14</v>
      </c>
      <c r="C17" s="5"/>
      <c r="D17" s="5" t="s">
        <v>83</v>
      </c>
      <c r="E17" s="5" t="s">
        <v>271</v>
      </c>
      <c r="I17" s="1">
        <v>14</v>
      </c>
      <c r="J17" s="5"/>
      <c r="K17" s="5" t="s">
        <v>83</v>
      </c>
      <c r="L17" s="5" t="s">
        <v>271</v>
      </c>
      <c r="P17" s="1">
        <v>14</v>
      </c>
      <c r="Q17" s="5"/>
      <c r="R17" s="5" t="s">
        <v>83</v>
      </c>
      <c r="S17" s="5" t="s">
        <v>271</v>
      </c>
      <c r="W17" s="1">
        <v>14</v>
      </c>
      <c r="X17" s="5"/>
      <c r="Y17" s="5" t="s">
        <v>83</v>
      </c>
      <c r="Z17" s="5" t="s">
        <v>271</v>
      </c>
      <c r="AD17" s="1">
        <v>14</v>
      </c>
      <c r="AE17" s="5"/>
      <c r="AF17" s="5" t="s">
        <v>83</v>
      </c>
      <c r="AG17" s="5" t="s">
        <v>271</v>
      </c>
      <c r="AK17" s="1">
        <v>14</v>
      </c>
      <c r="AL17" s="5"/>
      <c r="AM17" s="5" t="s">
        <v>83</v>
      </c>
      <c r="AN17" s="5" t="s">
        <v>271</v>
      </c>
    </row>
    <row r="18" spans="2:40">
      <c r="B18" s="1">
        <v>15</v>
      </c>
      <c r="C18" s="5"/>
      <c r="D18" s="5" t="s">
        <v>83</v>
      </c>
      <c r="E18" s="5" t="s">
        <v>223</v>
      </c>
      <c r="I18" s="1">
        <v>15</v>
      </c>
      <c r="J18" s="5"/>
      <c r="K18" s="5" t="s">
        <v>83</v>
      </c>
      <c r="L18" s="5" t="s">
        <v>224</v>
      </c>
      <c r="P18" s="1">
        <v>15</v>
      </c>
      <c r="Q18" s="5"/>
      <c r="R18" s="5" t="s">
        <v>83</v>
      </c>
      <c r="S18" s="5" t="s">
        <v>225</v>
      </c>
      <c r="W18" s="1">
        <v>15</v>
      </c>
      <c r="X18" s="5"/>
      <c r="Y18" s="5" t="s">
        <v>83</v>
      </c>
      <c r="Z18" s="5" t="s">
        <v>227</v>
      </c>
      <c r="AD18" s="1">
        <v>15</v>
      </c>
      <c r="AE18" s="5"/>
      <c r="AF18" s="5" t="s">
        <v>83</v>
      </c>
      <c r="AG18" s="5" t="s">
        <v>226</v>
      </c>
      <c r="AK18" s="1">
        <v>15</v>
      </c>
      <c r="AL18" s="5"/>
      <c r="AM18" s="5" t="s">
        <v>83</v>
      </c>
      <c r="AN18" s="5" t="s">
        <v>228</v>
      </c>
    </row>
    <row r="19" spans="2:40">
      <c r="B19" s="1">
        <v>16</v>
      </c>
      <c r="C19" s="5"/>
      <c r="D19" s="5" t="s">
        <v>102</v>
      </c>
      <c r="E19" s="5" t="s">
        <v>251</v>
      </c>
      <c r="I19" s="1">
        <v>16</v>
      </c>
      <c r="J19" s="5"/>
      <c r="K19" s="5" t="s">
        <v>102</v>
      </c>
      <c r="L19" s="5" t="s">
        <v>251</v>
      </c>
      <c r="P19" s="1">
        <v>16</v>
      </c>
      <c r="Q19" s="5"/>
      <c r="R19" s="5" t="s">
        <v>102</v>
      </c>
      <c r="S19" s="5" t="s">
        <v>251</v>
      </c>
      <c r="W19" s="1">
        <v>16</v>
      </c>
      <c r="X19" s="5"/>
      <c r="Y19" s="5" t="s">
        <v>102</v>
      </c>
      <c r="Z19" s="5" t="s">
        <v>251</v>
      </c>
      <c r="AD19" s="1">
        <v>16</v>
      </c>
      <c r="AE19" s="5"/>
      <c r="AF19" s="5" t="s">
        <v>102</v>
      </c>
      <c r="AG19" s="5" t="s">
        <v>251</v>
      </c>
      <c r="AK19" s="1">
        <v>16</v>
      </c>
      <c r="AL19" s="5"/>
      <c r="AM19" s="5" t="s">
        <v>102</v>
      </c>
      <c r="AN19" s="5" t="s">
        <v>251</v>
      </c>
    </row>
    <row r="20" spans="2:40">
      <c r="B20" s="1">
        <v>17</v>
      </c>
      <c r="C20" s="5"/>
      <c r="D20" s="3" t="s">
        <v>125</v>
      </c>
      <c r="E20" s="3" t="s">
        <v>8</v>
      </c>
      <c r="I20" s="1">
        <v>17</v>
      </c>
      <c r="J20" s="5"/>
      <c r="K20" s="3" t="s">
        <v>125</v>
      </c>
      <c r="L20" s="3" t="s">
        <v>8</v>
      </c>
      <c r="P20" s="1">
        <v>17</v>
      </c>
      <c r="Q20" s="5"/>
      <c r="R20" s="3" t="s">
        <v>125</v>
      </c>
      <c r="S20" s="3" t="s">
        <v>8</v>
      </c>
      <c r="W20" s="1">
        <v>17</v>
      </c>
      <c r="X20" s="5"/>
      <c r="Y20" s="3" t="s">
        <v>125</v>
      </c>
      <c r="Z20" s="3" t="s">
        <v>8</v>
      </c>
      <c r="AD20" s="1">
        <v>17</v>
      </c>
      <c r="AE20" s="5"/>
      <c r="AF20" s="3" t="s">
        <v>125</v>
      </c>
      <c r="AG20" s="3" t="s">
        <v>8</v>
      </c>
      <c r="AK20" s="1">
        <v>17</v>
      </c>
      <c r="AL20" s="5"/>
      <c r="AM20" s="3" t="s">
        <v>125</v>
      </c>
      <c r="AN20" s="3" t="s">
        <v>8</v>
      </c>
    </row>
    <row r="21" spans="2:40">
      <c r="B21" s="1">
        <v>18</v>
      </c>
      <c r="C21" s="5"/>
      <c r="D21" s="3" t="s">
        <v>124</v>
      </c>
      <c r="E21" s="3" t="s">
        <v>30</v>
      </c>
      <c r="I21" s="1">
        <v>18</v>
      </c>
      <c r="J21" s="5"/>
      <c r="K21" s="3" t="s">
        <v>124</v>
      </c>
      <c r="L21" s="3" t="s">
        <v>30</v>
      </c>
      <c r="P21" s="1">
        <v>18</v>
      </c>
      <c r="Q21" s="5"/>
      <c r="R21" s="3" t="s">
        <v>124</v>
      </c>
      <c r="S21" s="3" t="s">
        <v>30</v>
      </c>
      <c r="W21" s="1">
        <v>18</v>
      </c>
      <c r="X21" s="5"/>
      <c r="Y21" s="3" t="s">
        <v>124</v>
      </c>
      <c r="Z21" s="3" t="s">
        <v>30</v>
      </c>
      <c r="AD21" s="1">
        <v>18</v>
      </c>
      <c r="AE21" s="5"/>
      <c r="AF21" s="3" t="s">
        <v>124</v>
      </c>
      <c r="AG21" s="3" t="s">
        <v>30</v>
      </c>
      <c r="AK21" s="1">
        <v>18</v>
      </c>
      <c r="AL21" s="5"/>
      <c r="AM21" s="3" t="s">
        <v>124</v>
      </c>
      <c r="AN21" s="3" t="s">
        <v>30</v>
      </c>
    </row>
    <row r="22" spans="2:40">
      <c r="B22" s="1">
        <v>19</v>
      </c>
      <c r="C22" s="5"/>
      <c r="D22" s="5" t="s">
        <v>83</v>
      </c>
      <c r="E22" s="5" t="s">
        <v>336</v>
      </c>
      <c r="I22" s="1">
        <v>19</v>
      </c>
      <c r="J22" s="5"/>
      <c r="K22" s="5" t="s">
        <v>83</v>
      </c>
      <c r="L22" s="5" t="s">
        <v>336</v>
      </c>
      <c r="P22" s="1">
        <v>19</v>
      </c>
      <c r="Q22" s="5"/>
      <c r="R22" s="5" t="s">
        <v>83</v>
      </c>
      <c r="S22" s="5" t="s">
        <v>336</v>
      </c>
      <c r="W22" s="1">
        <v>19</v>
      </c>
      <c r="X22" s="5"/>
      <c r="Y22" s="5" t="s">
        <v>83</v>
      </c>
      <c r="Z22" s="5" t="s">
        <v>336</v>
      </c>
      <c r="AD22" s="1">
        <v>19</v>
      </c>
      <c r="AE22" s="5"/>
      <c r="AF22" s="5" t="s">
        <v>83</v>
      </c>
      <c r="AG22" s="5" t="s">
        <v>336</v>
      </c>
      <c r="AK22" s="1">
        <v>19</v>
      </c>
      <c r="AL22" s="5"/>
      <c r="AM22" s="5" t="s">
        <v>83</v>
      </c>
      <c r="AN22" s="5" t="s">
        <v>336</v>
      </c>
    </row>
    <row r="23" spans="2:40">
      <c r="B23" s="1">
        <v>20</v>
      </c>
      <c r="C23" s="5"/>
      <c r="D23" s="5" t="s">
        <v>83</v>
      </c>
      <c r="E23" s="5" t="s">
        <v>335</v>
      </c>
      <c r="I23" s="1">
        <v>20</v>
      </c>
      <c r="J23" s="5"/>
      <c r="K23" s="5" t="s">
        <v>83</v>
      </c>
      <c r="L23" s="5" t="s">
        <v>335</v>
      </c>
      <c r="P23" s="1">
        <v>20</v>
      </c>
      <c r="Q23" s="5"/>
      <c r="R23" s="5" t="s">
        <v>83</v>
      </c>
      <c r="S23" s="5" t="s">
        <v>335</v>
      </c>
      <c r="W23" s="1">
        <v>20</v>
      </c>
      <c r="X23" s="5"/>
      <c r="Y23" s="5" t="s">
        <v>83</v>
      </c>
      <c r="Z23" s="5" t="s">
        <v>335</v>
      </c>
      <c r="AD23" s="1">
        <v>20</v>
      </c>
      <c r="AE23" s="5"/>
      <c r="AF23" s="5" t="s">
        <v>83</v>
      </c>
      <c r="AG23" s="5" t="s">
        <v>335</v>
      </c>
      <c r="AK23" s="1">
        <v>20</v>
      </c>
      <c r="AL23" s="5"/>
      <c r="AM23" s="5" t="s">
        <v>83</v>
      </c>
      <c r="AN23" s="5" t="s">
        <v>335</v>
      </c>
    </row>
    <row r="24" spans="2:40">
      <c r="B24" s="1">
        <v>21</v>
      </c>
      <c r="C24" s="5"/>
      <c r="D24" s="5" t="s">
        <v>83</v>
      </c>
      <c r="E24" s="5" t="s">
        <v>333</v>
      </c>
      <c r="I24" s="1">
        <v>21</v>
      </c>
      <c r="J24" s="5"/>
      <c r="K24" s="5" t="s">
        <v>83</v>
      </c>
      <c r="L24" s="5" t="s">
        <v>333</v>
      </c>
      <c r="P24" s="1">
        <v>21</v>
      </c>
      <c r="Q24" s="5"/>
      <c r="R24" s="5" t="s">
        <v>83</v>
      </c>
      <c r="S24" s="5" t="s">
        <v>333</v>
      </c>
      <c r="W24" s="1">
        <v>21</v>
      </c>
      <c r="X24" s="5"/>
      <c r="Y24" s="5" t="s">
        <v>83</v>
      </c>
      <c r="Z24" s="5" t="s">
        <v>333</v>
      </c>
      <c r="AD24" s="1">
        <v>21</v>
      </c>
      <c r="AE24" s="5"/>
      <c r="AF24" s="5" t="s">
        <v>83</v>
      </c>
      <c r="AG24" s="5" t="s">
        <v>333</v>
      </c>
      <c r="AK24" s="1">
        <v>21</v>
      </c>
      <c r="AL24" s="5"/>
      <c r="AM24" s="5" t="s">
        <v>83</v>
      </c>
      <c r="AN24" s="5" t="s">
        <v>333</v>
      </c>
    </row>
    <row r="25" spans="2:40">
      <c r="B25" s="1">
        <v>22</v>
      </c>
      <c r="C25" s="5"/>
      <c r="D25" s="5" t="s">
        <v>83</v>
      </c>
      <c r="E25" s="5" t="s">
        <v>334</v>
      </c>
      <c r="I25" s="1">
        <v>22</v>
      </c>
      <c r="J25" s="5"/>
      <c r="K25" s="5" t="s">
        <v>83</v>
      </c>
      <c r="L25" s="5" t="s">
        <v>334</v>
      </c>
      <c r="P25" s="1">
        <v>22</v>
      </c>
      <c r="Q25" s="5"/>
      <c r="R25" s="5" t="s">
        <v>83</v>
      </c>
      <c r="S25" s="5" t="s">
        <v>334</v>
      </c>
      <c r="W25" s="1">
        <v>22</v>
      </c>
      <c r="X25" s="5"/>
      <c r="Y25" s="5" t="s">
        <v>83</v>
      </c>
      <c r="Z25" s="5" t="s">
        <v>334</v>
      </c>
      <c r="AD25" s="1">
        <v>22</v>
      </c>
      <c r="AE25" s="5"/>
      <c r="AF25" s="5" t="s">
        <v>83</v>
      </c>
      <c r="AG25" s="5" t="s">
        <v>334</v>
      </c>
      <c r="AK25" s="1">
        <v>22</v>
      </c>
      <c r="AL25" s="5"/>
      <c r="AM25" s="5" t="s">
        <v>83</v>
      </c>
      <c r="AN25" s="5" t="s">
        <v>334</v>
      </c>
    </row>
    <row r="26" spans="2:40">
      <c r="B26" s="1">
        <v>23</v>
      </c>
      <c r="C26" s="5"/>
      <c r="D26" s="5" t="s">
        <v>23</v>
      </c>
      <c r="E26" s="5" t="s">
        <v>23</v>
      </c>
      <c r="I26" s="1">
        <v>23</v>
      </c>
      <c r="J26" s="5"/>
      <c r="K26" s="5" t="s">
        <v>23</v>
      </c>
      <c r="L26" s="5" t="s">
        <v>23</v>
      </c>
      <c r="P26" s="1">
        <v>23</v>
      </c>
      <c r="Q26" s="5"/>
      <c r="R26" s="5" t="s">
        <v>23</v>
      </c>
      <c r="S26" s="5" t="s">
        <v>23</v>
      </c>
      <c r="W26" s="1">
        <v>23</v>
      </c>
      <c r="X26" s="5"/>
      <c r="Y26" s="5" t="s">
        <v>23</v>
      </c>
      <c r="Z26" s="5" t="s">
        <v>23</v>
      </c>
      <c r="AD26" s="1">
        <v>23</v>
      </c>
      <c r="AE26" s="5"/>
      <c r="AF26" s="5" t="s">
        <v>23</v>
      </c>
      <c r="AG26" s="5" t="s">
        <v>23</v>
      </c>
      <c r="AK26" s="1">
        <v>23</v>
      </c>
      <c r="AL26" s="5"/>
      <c r="AM26" s="5" t="s">
        <v>23</v>
      </c>
      <c r="AN26" s="5" t="s">
        <v>23</v>
      </c>
    </row>
    <row r="27" spans="2:40">
      <c r="B27" s="1">
        <v>24</v>
      </c>
      <c r="C27" s="5"/>
      <c r="D27" s="5" t="s">
        <v>83</v>
      </c>
      <c r="E27" s="1" t="s">
        <v>249</v>
      </c>
      <c r="I27" s="1">
        <v>24</v>
      </c>
      <c r="J27" s="5"/>
      <c r="K27" s="5" t="s">
        <v>83</v>
      </c>
      <c r="L27" s="5" t="s">
        <v>83</v>
      </c>
      <c r="P27" s="1">
        <v>24</v>
      </c>
      <c r="Q27" s="5"/>
      <c r="R27" s="5" t="s">
        <v>83</v>
      </c>
      <c r="S27" s="5" t="s">
        <v>83</v>
      </c>
      <c r="W27" s="1">
        <v>24</v>
      </c>
      <c r="X27" s="5"/>
      <c r="Y27" s="5" t="s">
        <v>83</v>
      </c>
      <c r="Z27" s="5" t="s">
        <v>83</v>
      </c>
      <c r="AD27" s="1">
        <v>24</v>
      </c>
      <c r="AE27" s="5"/>
      <c r="AF27" s="5" t="s">
        <v>83</v>
      </c>
      <c r="AG27" s="5" t="s">
        <v>83</v>
      </c>
      <c r="AK27" s="1">
        <v>24</v>
      </c>
      <c r="AL27" s="5"/>
      <c r="AM27" s="5" t="s">
        <v>83</v>
      </c>
      <c r="AN27" s="5" t="s">
        <v>83</v>
      </c>
    </row>
    <row r="28" spans="2:40">
      <c r="B28" t="s">
        <v>156</v>
      </c>
      <c r="I28" t="s">
        <v>156</v>
      </c>
      <c r="P28" t="s">
        <v>156</v>
      </c>
      <c r="W28" t="s">
        <v>156</v>
      </c>
      <c r="AD28" t="s">
        <v>156</v>
      </c>
      <c r="AK28" t="s">
        <v>156</v>
      </c>
    </row>
    <row r="29" spans="2:40">
      <c r="B29">
        <v>1</v>
      </c>
      <c r="C29" t="s">
        <v>476</v>
      </c>
      <c r="I29">
        <v>1</v>
      </c>
      <c r="J29" t="s">
        <v>476</v>
      </c>
      <c r="P29">
        <v>1</v>
      </c>
      <c r="Q29" t="s">
        <v>476</v>
      </c>
      <c r="W29">
        <v>1</v>
      </c>
      <c r="X29" t="s">
        <v>476</v>
      </c>
      <c r="AD29">
        <v>1</v>
      </c>
      <c r="AE29" t="s">
        <v>476</v>
      </c>
      <c r="AK29">
        <v>1</v>
      </c>
      <c r="AL29" t="s">
        <v>476</v>
      </c>
    </row>
    <row r="30" spans="2:40">
      <c r="B30">
        <v>2</v>
      </c>
      <c r="C30" t="s">
        <v>596</v>
      </c>
      <c r="I30">
        <v>2</v>
      </c>
      <c r="J30" t="s">
        <v>596</v>
      </c>
      <c r="P30">
        <v>2</v>
      </c>
      <c r="Q30" t="s">
        <v>596</v>
      </c>
      <c r="W30">
        <v>2</v>
      </c>
      <c r="X30" t="s">
        <v>596</v>
      </c>
      <c r="AD30">
        <v>2</v>
      </c>
      <c r="AE30" t="s">
        <v>596</v>
      </c>
      <c r="AK30">
        <v>2</v>
      </c>
      <c r="AL30" t="s">
        <v>596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171DC-66D2-4A46-B6D6-CD3E18C91B7E}">
  <sheetPr codeName="Sheet28"/>
  <dimension ref="A2:G46"/>
  <sheetViews>
    <sheetView topLeftCell="A10" workbookViewId="0">
      <selection activeCell="C47" sqref="C47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478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84</v>
      </c>
      <c r="E4" s="5" t="s">
        <v>84</v>
      </c>
    </row>
    <row r="5" spans="1:6">
      <c r="B5" s="1">
        <v>2</v>
      </c>
      <c r="C5" s="6"/>
      <c r="D5" s="5" t="s">
        <v>84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180</v>
      </c>
      <c r="E8" s="5" t="s">
        <v>180</v>
      </c>
    </row>
    <row r="9" spans="1:6">
      <c r="B9" s="1">
        <v>6</v>
      </c>
      <c r="C9" s="6"/>
      <c r="D9" s="5" t="s">
        <v>83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240</v>
      </c>
      <c r="E21" s="5" t="s">
        <v>251</v>
      </c>
    </row>
    <row r="22" spans="2:7">
      <c r="B22" s="1">
        <v>19</v>
      </c>
      <c r="C22" s="7">
        <v>1</v>
      </c>
      <c r="D22" s="3" t="s">
        <v>124</v>
      </c>
      <c r="E22" s="3" t="s">
        <v>329</v>
      </c>
    </row>
    <row r="23" spans="2:7">
      <c r="B23" s="1">
        <v>20</v>
      </c>
      <c r="C23" s="7">
        <v>2</v>
      </c>
      <c r="D23" s="3" t="s">
        <v>125</v>
      </c>
      <c r="E23" s="3" t="s">
        <v>331</v>
      </c>
    </row>
    <row r="24" spans="2:7">
      <c r="B24" s="1">
        <v>21</v>
      </c>
      <c r="C24" s="6"/>
      <c r="D24" s="5" t="s">
        <v>83</v>
      </c>
      <c r="E24" s="5" t="s">
        <v>179</v>
      </c>
    </row>
    <row r="25" spans="2:7">
      <c r="B25" s="1">
        <v>22</v>
      </c>
      <c r="C25" s="6"/>
      <c r="D25" s="5" t="s">
        <v>83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6"/>
      <c r="D28" s="5" t="s">
        <v>83</v>
      </c>
      <c r="E28" s="5" t="s">
        <v>334</v>
      </c>
    </row>
    <row r="29" spans="2:7">
      <c r="B29" s="1">
        <v>26</v>
      </c>
      <c r="C29" s="6"/>
      <c r="D29" s="5" t="s">
        <v>83</v>
      </c>
      <c r="E29" s="5" t="s">
        <v>333</v>
      </c>
    </row>
    <row r="30" spans="2:7">
      <c r="B30" s="1">
        <v>27</v>
      </c>
      <c r="C30" s="6"/>
      <c r="D30" s="5" t="s">
        <v>83</v>
      </c>
      <c r="E30" s="5" t="s">
        <v>335</v>
      </c>
    </row>
    <row r="31" spans="2:7">
      <c r="B31" s="1">
        <v>28</v>
      </c>
      <c r="C31" s="6"/>
      <c r="D31" s="5" t="s">
        <v>83</v>
      </c>
      <c r="E31" s="5" t="s">
        <v>336</v>
      </c>
    </row>
    <row r="32" spans="2:7">
      <c r="B32" s="1">
        <v>29</v>
      </c>
      <c r="C32" s="6"/>
      <c r="D32" s="5" t="s">
        <v>83</v>
      </c>
      <c r="E32" s="1" t="s">
        <v>99</v>
      </c>
    </row>
    <row r="33" spans="2:5">
      <c r="B33" s="1">
        <v>30</v>
      </c>
      <c r="C33" s="5"/>
      <c r="D33" s="5" t="s">
        <v>83</v>
      </c>
      <c r="E33" s="5" t="s">
        <v>223</v>
      </c>
    </row>
    <row r="34" spans="2:5">
      <c r="B34" s="1">
        <v>31</v>
      </c>
      <c r="C34" s="5"/>
      <c r="D34" s="5" t="s">
        <v>83</v>
      </c>
      <c r="E34" s="5" t="s">
        <v>226</v>
      </c>
    </row>
    <row r="35" spans="2:5">
      <c r="B35" s="1">
        <v>32</v>
      </c>
      <c r="C35">
        <v>3</v>
      </c>
      <c r="D35" s="1" t="s">
        <v>272</v>
      </c>
      <c r="E35" s="1" t="s">
        <v>57</v>
      </c>
    </row>
    <row r="36" spans="2:5">
      <c r="B36" s="1">
        <v>33</v>
      </c>
      <c r="C36" s="5"/>
      <c r="D36" s="5" t="s">
        <v>83</v>
      </c>
      <c r="E36" s="5" t="s">
        <v>249</v>
      </c>
    </row>
    <row r="37" spans="2:5">
      <c r="B37" s="1">
        <v>34</v>
      </c>
      <c r="C37" s="5"/>
      <c r="D37" s="5" t="s">
        <v>83</v>
      </c>
      <c r="E37" s="5" t="s">
        <v>250</v>
      </c>
    </row>
    <row r="38" spans="2:5">
      <c r="B38" s="1">
        <v>35</v>
      </c>
      <c r="C38" s="5"/>
      <c r="D38" s="5" t="s">
        <v>83</v>
      </c>
      <c r="E38" s="5" t="s">
        <v>338</v>
      </c>
    </row>
    <row r="39" spans="2:5">
      <c r="B39" s="1">
        <v>36</v>
      </c>
      <c r="C39" s="5"/>
      <c r="D39" s="5" t="s">
        <v>83</v>
      </c>
      <c r="E39" s="5" t="s">
        <v>340</v>
      </c>
    </row>
    <row r="40" spans="2:5">
      <c r="B40" s="1">
        <v>37</v>
      </c>
      <c r="C40" s="5"/>
      <c r="D40" s="5" t="s">
        <v>83</v>
      </c>
      <c r="E40" s="5" t="s">
        <v>228</v>
      </c>
    </row>
    <row r="41" spans="2:5">
      <c r="B41" s="1">
        <v>38</v>
      </c>
      <c r="C41" s="5"/>
      <c r="D41" s="5" t="s">
        <v>83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479</v>
      </c>
    </row>
    <row r="46" spans="2:5">
      <c r="B46">
        <v>2</v>
      </c>
      <c r="C46" t="s">
        <v>480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47FB4-A03A-4E0E-B4F0-217BEECBA9A7}">
  <sheetPr codeName="Sheet29"/>
  <dimension ref="A2:G46"/>
  <sheetViews>
    <sheetView topLeftCell="A22" workbookViewId="0">
      <selection activeCell="C47" sqref="C47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592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84</v>
      </c>
      <c r="E4" s="5" t="s">
        <v>84</v>
      </c>
    </row>
    <row r="5" spans="1:6">
      <c r="B5" s="1">
        <v>2</v>
      </c>
      <c r="C5" s="6"/>
      <c r="D5" s="5" t="s">
        <v>84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180</v>
      </c>
      <c r="E8" s="5" t="s">
        <v>180</v>
      </c>
    </row>
    <row r="9" spans="1:6">
      <c r="B9" s="1">
        <v>6</v>
      </c>
      <c r="C9" s="6"/>
      <c r="D9" s="5" t="s">
        <v>83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240</v>
      </c>
      <c r="E21" s="5" t="s">
        <v>251</v>
      </c>
    </row>
    <row r="22" spans="2:7">
      <c r="B22" s="1">
        <v>19</v>
      </c>
      <c r="C22" s="7">
        <v>1</v>
      </c>
      <c r="D22" s="3" t="s">
        <v>124</v>
      </c>
      <c r="E22" s="3" t="s">
        <v>329</v>
      </c>
    </row>
    <row r="23" spans="2:7">
      <c r="B23" s="1">
        <v>20</v>
      </c>
      <c r="C23" s="7">
        <v>2</v>
      </c>
      <c r="D23" s="3" t="s">
        <v>125</v>
      </c>
      <c r="E23" s="3" t="s">
        <v>331</v>
      </c>
    </row>
    <row r="24" spans="2:7">
      <c r="B24" s="1">
        <v>21</v>
      </c>
      <c r="C24" s="6"/>
      <c r="D24" s="5" t="s">
        <v>83</v>
      </c>
      <c r="E24" s="5" t="s">
        <v>179</v>
      </c>
    </row>
    <row r="25" spans="2:7">
      <c r="B25" s="1">
        <v>22</v>
      </c>
      <c r="C25" s="6"/>
      <c r="D25" s="5" t="s">
        <v>83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6"/>
      <c r="D28" s="5" t="s">
        <v>83</v>
      </c>
      <c r="E28" s="5" t="s">
        <v>334</v>
      </c>
    </row>
    <row r="29" spans="2:7">
      <c r="B29" s="1">
        <v>26</v>
      </c>
      <c r="C29" s="6"/>
      <c r="D29" s="5" t="s">
        <v>83</v>
      </c>
      <c r="E29" s="5" t="s">
        <v>333</v>
      </c>
    </row>
    <row r="30" spans="2:7">
      <c r="B30" s="1">
        <v>27</v>
      </c>
      <c r="C30" s="6"/>
      <c r="D30" s="5" t="s">
        <v>83</v>
      </c>
      <c r="E30" s="5" t="s">
        <v>335</v>
      </c>
    </row>
    <row r="31" spans="2:7">
      <c r="B31" s="1">
        <v>28</v>
      </c>
      <c r="C31" s="6"/>
      <c r="D31" s="5" t="s">
        <v>83</v>
      </c>
      <c r="E31" s="5" t="s">
        <v>336</v>
      </c>
    </row>
    <row r="32" spans="2:7">
      <c r="B32" s="1">
        <v>29</v>
      </c>
      <c r="C32" s="6"/>
      <c r="D32" s="5" t="s">
        <v>83</v>
      </c>
      <c r="E32" s="1" t="s">
        <v>99</v>
      </c>
    </row>
    <row r="33" spans="2:5">
      <c r="B33" s="1">
        <v>30</v>
      </c>
      <c r="C33" s="5"/>
      <c r="D33" s="5" t="s">
        <v>83</v>
      </c>
      <c r="E33" s="5" t="s">
        <v>223</v>
      </c>
    </row>
    <row r="34" spans="2:5">
      <c r="B34" s="1">
        <v>31</v>
      </c>
      <c r="C34" s="5"/>
      <c r="D34" s="5" t="s">
        <v>83</v>
      </c>
      <c r="E34" s="5" t="s">
        <v>226</v>
      </c>
    </row>
    <row r="35" spans="2:5">
      <c r="B35" s="1">
        <v>32</v>
      </c>
      <c r="D35" s="1" t="s">
        <v>240</v>
      </c>
      <c r="E35" s="1" t="s">
        <v>57</v>
      </c>
    </row>
    <row r="36" spans="2:5">
      <c r="B36" s="1">
        <v>33</v>
      </c>
      <c r="C36" s="5"/>
      <c r="D36" s="5" t="s">
        <v>83</v>
      </c>
      <c r="E36" s="5" t="s">
        <v>249</v>
      </c>
    </row>
    <row r="37" spans="2:5">
      <c r="B37" s="1">
        <v>34</v>
      </c>
      <c r="C37" s="5"/>
      <c r="D37" s="5" t="s">
        <v>83</v>
      </c>
      <c r="E37" s="5" t="s">
        <v>250</v>
      </c>
    </row>
    <row r="38" spans="2:5">
      <c r="B38" s="1">
        <v>35</v>
      </c>
      <c r="C38" s="5"/>
      <c r="D38" s="5" t="s">
        <v>83</v>
      </c>
      <c r="E38" s="5" t="s">
        <v>338</v>
      </c>
    </row>
    <row r="39" spans="2:5">
      <c r="B39" s="1">
        <v>36</v>
      </c>
      <c r="C39" s="5"/>
      <c r="D39" s="5" t="s">
        <v>83</v>
      </c>
      <c r="E39" s="5" t="s">
        <v>340</v>
      </c>
    </row>
    <row r="40" spans="2:5">
      <c r="B40" s="1">
        <v>37</v>
      </c>
      <c r="C40" s="5">
        <v>3</v>
      </c>
      <c r="D40" s="5" t="s">
        <v>591</v>
      </c>
      <c r="E40" s="5" t="s">
        <v>228</v>
      </c>
    </row>
    <row r="41" spans="2:5">
      <c r="B41" s="1">
        <v>38</v>
      </c>
      <c r="C41" s="5">
        <v>4</v>
      </c>
      <c r="D41" s="5" t="s">
        <v>300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593</v>
      </c>
    </row>
    <row r="46" spans="2:5">
      <c r="B46">
        <v>2</v>
      </c>
      <c r="C46" t="s">
        <v>594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69517-6012-432A-B288-DF9ED83CEFE0}">
  <sheetPr codeName="Sheet5"/>
  <dimension ref="A2:F45"/>
  <sheetViews>
    <sheetView workbookViewId="0">
      <selection activeCell="E20" sqref="E20"/>
    </sheetView>
  </sheetViews>
  <sheetFormatPr defaultRowHeight="15"/>
  <sheetData>
    <row r="2" spans="1:6">
      <c r="A2" t="s">
        <v>0</v>
      </c>
      <c r="B2" t="s">
        <v>401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84</v>
      </c>
      <c r="E4" s="5" t="s">
        <v>84</v>
      </c>
    </row>
    <row r="5" spans="1:6">
      <c r="B5" s="1">
        <v>2</v>
      </c>
      <c r="C5" s="6"/>
      <c r="D5" s="5" t="s">
        <v>84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180</v>
      </c>
      <c r="E8" s="5" t="s">
        <v>180</v>
      </c>
    </row>
    <row r="9" spans="1:6">
      <c r="B9" s="1">
        <v>6</v>
      </c>
      <c r="C9" s="6"/>
      <c r="D9" s="5" t="s">
        <v>85</v>
      </c>
      <c r="E9" s="5" t="s">
        <v>85</v>
      </c>
      <c r="F9" t="s">
        <v>166</v>
      </c>
    </row>
    <row r="10" spans="1:6">
      <c r="B10" s="1">
        <v>7</v>
      </c>
      <c r="C10" s="6"/>
      <c r="D10" s="5" t="s">
        <v>415</v>
      </c>
      <c r="E10" s="5" t="s">
        <v>415</v>
      </c>
    </row>
    <row r="11" spans="1:6">
      <c r="B11" s="1">
        <v>8</v>
      </c>
      <c r="C11" s="6"/>
      <c r="D11" s="5" t="s">
        <v>416</v>
      </c>
      <c r="E11" s="5" t="s">
        <v>416</v>
      </c>
    </row>
    <row r="12" spans="1:6">
      <c r="B12" s="1">
        <v>9</v>
      </c>
      <c r="C12" s="6"/>
      <c r="D12" s="5" t="s">
        <v>417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5">
      <c r="B17" s="1">
        <v>14</v>
      </c>
      <c r="C17" s="6"/>
      <c r="D17" s="5" t="s">
        <v>83</v>
      </c>
      <c r="E17" s="5" t="s">
        <v>273</v>
      </c>
    </row>
    <row r="18" spans="2:5">
      <c r="B18" s="1">
        <v>15</v>
      </c>
      <c r="C18" s="6"/>
      <c r="D18" s="5" t="s">
        <v>83</v>
      </c>
      <c r="E18" s="5" t="s">
        <v>41</v>
      </c>
    </row>
    <row r="19" spans="2:5">
      <c r="B19" s="1">
        <v>16</v>
      </c>
      <c r="C19" s="6"/>
      <c r="D19" s="5" t="s">
        <v>83</v>
      </c>
      <c r="E19" s="5" t="s">
        <v>418</v>
      </c>
    </row>
    <row r="20" spans="2:5">
      <c r="B20" s="1">
        <v>17</v>
      </c>
      <c r="C20" s="6"/>
      <c r="D20" s="5" t="s">
        <v>83</v>
      </c>
      <c r="E20" s="5" t="s">
        <v>251</v>
      </c>
    </row>
    <row r="21" spans="2:5">
      <c r="B21" s="1">
        <v>18</v>
      </c>
      <c r="C21" s="6"/>
      <c r="D21" s="5" t="s">
        <v>83</v>
      </c>
      <c r="E21" s="5" t="s">
        <v>251</v>
      </c>
    </row>
    <row r="22" spans="2:5">
      <c r="B22" s="1">
        <v>19</v>
      </c>
      <c r="C22" s="7"/>
      <c r="D22" s="3" t="s">
        <v>412</v>
      </c>
      <c r="E22" s="3" t="s">
        <v>329</v>
      </c>
    </row>
    <row r="23" spans="2:5">
      <c r="B23" s="1">
        <v>20</v>
      </c>
      <c r="C23" s="7"/>
      <c r="D23" s="3" t="s">
        <v>411</v>
      </c>
      <c r="E23" s="3" t="s">
        <v>331</v>
      </c>
    </row>
    <row r="24" spans="2:5">
      <c r="B24" s="1">
        <v>21</v>
      </c>
      <c r="C24" s="6"/>
      <c r="D24" s="5" t="s">
        <v>83</v>
      </c>
      <c r="E24" s="5" t="s">
        <v>179</v>
      </c>
    </row>
    <row r="25" spans="2:5">
      <c r="B25" s="1">
        <v>22</v>
      </c>
      <c r="C25" s="7"/>
      <c r="D25" s="3" t="s">
        <v>167</v>
      </c>
      <c r="E25" s="1" t="s">
        <v>55</v>
      </c>
    </row>
    <row r="26" spans="2:5">
      <c r="B26" s="1">
        <v>23</v>
      </c>
      <c r="C26" s="6"/>
      <c r="D26" s="5" t="s">
        <v>83</v>
      </c>
      <c r="E26" s="5" t="s">
        <v>83</v>
      </c>
    </row>
    <row r="27" spans="2:5">
      <c r="B27" s="1">
        <v>24</v>
      </c>
      <c r="C27" s="6"/>
      <c r="D27" s="5" t="s">
        <v>83</v>
      </c>
      <c r="E27" s="5" t="s">
        <v>332</v>
      </c>
    </row>
    <row r="28" spans="2:5">
      <c r="B28" s="1">
        <v>25</v>
      </c>
      <c r="C28" s="6"/>
      <c r="D28" s="5" t="s">
        <v>83</v>
      </c>
      <c r="E28" s="5" t="s">
        <v>334</v>
      </c>
    </row>
    <row r="29" spans="2:5">
      <c r="B29" s="1">
        <v>26</v>
      </c>
      <c r="C29" s="6"/>
      <c r="D29" s="5" t="s">
        <v>83</v>
      </c>
      <c r="E29" s="5" t="s">
        <v>333</v>
      </c>
    </row>
    <row r="30" spans="2:5">
      <c r="B30" s="1">
        <v>27</v>
      </c>
      <c r="C30" s="6"/>
      <c r="D30" s="5" t="s">
        <v>83</v>
      </c>
      <c r="E30" s="5" t="s">
        <v>335</v>
      </c>
    </row>
    <row r="31" spans="2:5">
      <c r="B31" s="1">
        <v>28</v>
      </c>
      <c r="C31" s="6"/>
      <c r="D31" s="5" t="s">
        <v>83</v>
      </c>
      <c r="E31" s="5" t="s">
        <v>336</v>
      </c>
    </row>
    <row r="32" spans="2:5">
      <c r="B32" s="1">
        <v>29</v>
      </c>
      <c r="D32" s="5" t="s">
        <v>83</v>
      </c>
      <c r="E32" s="1" t="s">
        <v>99</v>
      </c>
    </row>
    <row r="33" spans="2:5">
      <c r="B33" s="1">
        <v>30</v>
      </c>
      <c r="C33" s="6"/>
      <c r="D33" s="5" t="s">
        <v>83</v>
      </c>
      <c r="E33" s="5" t="s">
        <v>223</v>
      </c>
    </row>
    <row r="34" spans="2:5">
      <c r="B34" s="1">
        <v>31</v>
      </c>
      <c r="C34" s="6"/>
      <c r="D34" s="5" t="s">
        <v>83</v>
      </c>
      <c r="E34" s="5" t="s">
        <v>226</v>
      </c>
    </row>
    <row r="35" spans="2:5">
      <c r="B35" s="1">
        <v>32</v>
      </c>
      <c r="D35" s="5" t="s">
        <v>83</v>
      </c>
      <c r="E35" s="1" t="s">
        <v>57</v>
      </c>
    </row>
    <row r="36" spans="2:5">
      <c r="B36" s="1">
        <v>33</v>
      </c>
      <c r="C36" s="6"/>
      <c r="D36" s="5" t="s">
        <v>83</v>
      </c>
      <c r="E36" s="5" t="s">
        <v>249</v>
      </c>
    </row>
    <row r="37" spans="2:5">
      <c r="B37" s="1">
        <v>34</v>
      </c>
      <c r="C37" s="6"/>
      <c r="D37" s="5" t="s">
        <v>83</v>
      </c>
      <c r="E37" s="5" t="s">
        <v>250</v>
      </c>
    </row>
    <row r="38" spans="2:5">
      <c r="B38" s="1">
        <v>35</v>
      </c>
      <c r="C38" s="6"/>
      <c r="D38" s="5" t="s">
        <v>83</v>
      </c>
      <c r="E38" s="5" t="s">
        <v>338</v>
      </c>
    </row>
    <row r="39" spans="2:5">
      <c r="B39" s="1">
        <v>36</v>
      </c>
      <c r="C39" s="6"/>
      <c r="D39" s="5" t="s">
        <v>83</v>
      </c>
      <c r="E39" s="5" t="s">
        <v>340</v>
      </c>
    </row>
    <row r="40" spans="2:5">
      <c r="B40" s="1">
        <v>37</v>
      </c>
      <c r="C40" s="6"/>
      <c r="D40" s="5" t="s">
        <v>83</v>
      </c>
      <c r="E40" s="5" t="s">
        <v>228</v>
      </c>
    </row>
    <row r="41" spans="2:5">
      <c r="B41" s="1">
        <v>38</v>
      </c>
      <c r="C41" s="6"/>
      <c r="D41" s="5" t="s">
        <v>83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400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14F80-3B65-46DA-810E-374589732EA0}">
  <sheetPr codeName="Sheet30"/>
  <dimension ref="A2:AO30"/>
  <sheetViews>
    <sheetView zoomScale="70" zoomScaleNormal="70" workbookViewId="0">
      <selection activeCell="AM13" sqref="AM13:AM15"/>
    </sheetView>
  </sheetViews>
  <sheetFormatPr defaultRowHeight="15"/>
  <cols>
    <col min="7" max="7" width="1.7109375" customWidth="1"/>
    <col min="8" max="8" width="2.28515625" customWidth="1"/>
  </cols>
  <sheetData>
    <row r="2" spans="1:41">
      <c r="A2" t="s">
        <v>0</v>
      </c>
      <c r="B2" t="s">
        <v>586</v>
      </c>
      <c r="D2" t="s">
        <v>143</v>
      </c>
      <c r="I2" t="s">
        <v>586</v>
      </c>
      <c r="K2" t="s">
        <v>145</v>
      </c>
      <c r="P2" t="s">
        <v>586</v>
      </c>
      <c r="R2" t="s">
        <v>146</v>
      </c>
      <c r="W2" t="s">
        <v>586</v>
      </c>
      <c r="Y2" t="s">
        <v>147</v>
      </c>
      <c r="AD2" t="s">
        <v>586</v>
      </c>
      <c r="AF2" t="s">
        <v>395</v>
      </c>
      <c r="AK2" t="s">
        <v>586</v>
      </c>
      <c r="AM2" t="s">
        <v>392</v>
      </c>
    </row>
    <row r="3" spans="1:41">
      <c r="B3" s="9" t="s">
        <v>2</v>
      </c>
      <c r="C3" s="4" t="s">
        <v>120</v>
      </c>
      <c r="D3" s="9" t="s">
        <v>4</v>
      </c>
      <c r="E3" s="9" t="s">
        <v>144</v>
      </c>
      <c r="F3" s="4" t="s">
        <v>95</v>
      </c>
      <c r="I3" s="9" t="s">
        <v>2</v>
      </c>
      <c r="J3" s="4" t="s">
        <v>120</v>
      </c>
      <c r="K3" s="9" t="s">
        <v>4</v>
      </c>
      <c r="L3" s="9" t="s">
        <v>144</v>
      </c>
      <c r="M3" s="4" t="s">
        <v>95</v>
      </c>
      <c r="P3" s="9" t="s">
        <v>2</v>
      </c>
      <c r="Q3" s="4" t="s">
        <v>120</v>
      </c>
      <c r="R3" s="9" t="s">
        <v>4</v>
      </c>
      <c r="S3" s="9" t="s">
        <v>144</v>
      </c>
      <c r="T3" s="4" t="s">
        <v>95</v>
      </c>
      <c r="W3" s="9" t="s">
        <v>2</v>
      </c>
      <c r="X3" s="4" t="s">
        <v>120</v>
      </c>
      <c r="Y3" s="9" t="s">
        <v>4</v>
      </c>
      <c r="Z3" s="9" t="s">
        <v>144</v>
      </c>
      <c r="AA3" s="4" t="s">
        <v>95</v>
      </c>
      <c r="AD3" s="9" t="s">
        <v>2</v>
      </c>
      <c r="AE3" s="4" t="s">
        <v>120</v>
      </c>
      <c r="AF3" s="9" t="s">
        <v>4</v>
      </c>
      <c r="AG3" s="9" t="s">
        <v>144</v>
      </c>
      <c r="AH3" s="4" t="s">
        <v>95</v>
      </c>
      <c r="AK3" s="9" t="s">
        <v>2</v>
      </c>
      <c r="AL3" s="4" t="s">
        <v>120</v>
      </c>
      <c r="AM3" s="9" t="s">
        <v>4</v>
      </c>
      <c r="AN3" s="9" t="s">
        <v>144</v>
      </c>
      <c r="AO3" s="4" t="s">
        <v>95</v>
      </c>
    </row>
    <row r="4" spans="1:41">
      <c r="B4" s="1">
        <v>1</v>
      </c>
      <c r="C4" s="5"/>
      <c r="D4" s="5" t="s">
        <v>83</v>
      </c>
      <c r="E4" s="1" t="s">
        <v>250</v>
      </c>
      <c r="I4" s="1">
        <v>1</v>
      </c>
      <c r="J4" s="5"/>
      <c r="K4" s="5" t="s">
        <v>83</v>
      </c>
      <c r="L4" s="5" t="s">
        <v>83</v>
      </c>
      <c r="P4" s="1">
        <v>1</v>
      </c>
      <c r="Q4" s="5"/>
      <c r="R4" s="5" t="s">
        <v>83</v>
      </c>
      <c r="S4" s="5" t="s">
        <v>83</v>
      </c>
      <c r="W4" s="1">
        <v>1</v>
      </c>
      <c r="X4" s="5"/>
      <c r="Y4" s="5" t="s">
        <v>83</v>
      </c>
      <c r="Z4" s="5" t="s">
        <v>83</v>
      </c>
      <c r="AD4" s="1">
        <v>1</v>
      </c>
      <c r="AE4" s="5"/>
      <c r="AF4" s="5" t="s">
        <v>83</v>
      </c>
      <c r="AG4" s="5" t="s">
        <v>240</v>
      </c>
      <c r="AK4" s="1">
        <v>1</v>
      </c>
      <c r="AL4" s="5"/>
      <c r="AM4" s="5" t="s">
        <v>83</v>
      </c>
      <c r="AN4" s="5" t="s">
        <v>240</v>
      </c>
    </row>
    <row r="5" spans="1:41">
      <c r="B5" s="1">
        <v>2</v>
      </c>
      <c r="C5" s="5"/>
      <c r="D5" s="5" t="s">
        <v>23</v>
      </c>
      <c r="E5" s="5" t="s">
        <v>396</v>
      </c>
      <c r="I5" s="1">
        <v>2</v>
      </c>
      <c r="J5" s="5"/>
      <c r="K5" s="5" t="s">
        <v>23</v>
      </c>
      <c r="L5" s="5" t="s">
        <v>396</v>
      </c>
      <c r="P5" s="1">
        <v>2</v>
      </c>
      <c r="Q5" s="5"/>
      <c r="R5" s="5" t="s">
        <v>23</v>
      </c>
      <c r="S5" s="5" t="s">
        <v>396</v>
      </c>
      <c r="W5" s="1">
        <v>2</v>
      </c>
      <c r="X5" s="5"/>
      <c r="Y5" s="5" t="s">
        <v>23</v>
      </c>
      <c r="Z5" s="5" t="s">
        <v>396</v>
      </c>
      <c r="AD5" s="1">
        <v>2</v>
      </c>
      <c r="AE5" s="5"/>
      <c r="AF5" s="5" t="s">
        <v>23</v>
      </c>
      <c r="AG5" s="5" t="s">
        <v>396</v>
      </c>
      <c r="AK5" s="1">
        <v>2</v>
      </c>
      <c r="AL5" s="5"/>
      <c r="AM5" s="5" t="s">
        <v>23</v>
      </c>
      <c r="AN5" s="5" t="s">
        <v>396</v>
      </c>
    </row>
    <row r="6" spans="1:41">
      <c r="B6" s="1">
        <v>3</v>
      </c>
      <c r="C6" s="5"/>
      <c r="D6" s="5" t="s">
        <v>83</v>
      </c>
      <c r="E6" s="5" t="s">
        <v>334</v>
      </c>
      <c r="I6" s="1">
        <v>3</v>
      </c>
      <c r="J6" s="5"/>
      <c r="K6" s="5" t="s">
        <v>83</v>
      </c>
      <c r="L6" s="5" t="s">
        <v>334</v>
      </c>
      <c r="P6" s="1">
        <v>3</v>
      </c>
      <c r="Q6" s="5"/>
      <c r="R6" s="5" t="s">
        <v>83</v>
      </c>
      <c r="S6" s="5" t="s">
        <v>334</v>
      </c>
      <c r="W6" s="1">
        <v>3</v>
      </c>
      <c r="X6" s="5"/>
      <c r="Y6" s="5" t="s">
        <v>83</v>
      </c>
      <c r="Z6" s="5" t="s">
        <v>334</v>
      </c>
      <c r="AD6" s="1">
        <v>3</v>
      </c>
      <c r="AE6" s="5"/>
      <c r="AF6" s="5" t="s">
        <v>83</v>
      </c>
      <c r="AG6" s="5" t="s">
        <v>334</v>
      </c>
      <c r="AK6" s="1">
        <v>3</v>
      </c>
      <c r="AL6" s="5"/>
      <c r="AM6" s="5" t="s">
        <v>83</v>
      </c>
      <c r="AN6" s="5" t="s">
        <v>334</v>
      </c>
    </row>
    <row r="7" spans="1:41">
      <c r="B7" s="1">
        <v>4</v>
      </c>
      <c r="C7" s="5"/>
      <c r="D7" s="5" t="s">
        <v>83</v>
      </c>
      <c r="E7" s="5" t="s">
        <v>333</v>
      </c>
      <c r="I7" s="1">
        <v>4</v>
      </c>
      <c r="J7" s="5"/>
      <c r="K7" s="5" t="s">
        <v>83</v>
      </c>
      <c r="L7" s="5" t="s">
        <v>333</v>
      </c>
      <c r="P7" s="1">
        <v>4</v>
      </c>
      <c r="Q7" s="5"/>
      <c r="R7" s="5" t="s">
        <v>83</v>
      </c>
      <c r="S7" s="5" t="s">
        <v>333</v>
      </c>
      <c r="W7" s="1">
        <v>4</v>
      </c>
      <c r="X7" s="5"/>
      <c r="Y7" s="5" t="s">
        <v>83</v>
      </c>
      <c r="Z7" s="5" t="s">
        <v>333</v>
      </c>
      <c r="AD7" s="1">
        <v>4</v>
      </c>
      <c r="AE7" s="5"/>
      <c r="AF7" s="5" t="s">
        <v>83</v>
      </c>
      <c r="AG7" s="5" t="s">
        <v>333</v>
      </c>
      <c r="AK7" s="1">
        <v>4</v>
      </c>
      <c r="AL7" s="5"/>
      <c r="AM7" s="5" t="s">
        <v>83</v>
      </c>
      <c r="AN7" s="5" t="s">
        <v>333</v>
      </c>
    </row>
    <row r="8" spans="1:41">
      <c r="B8" s="1">
        <v>5</v>
      </c>
      <c r="C8" s="5"/>
      <c r="D8" s="5" t="s">
        <v>83</v>
      </c>
      <c r="E8" s="5" t="s">
        <v>335</v>
      </c>
      <c r="I8" s="1">
        <v>5</v>
      </c>
      <c r="J8" s="5"/>
      <c r="K8" s="5" t="s">
        <v>83</v>
      </c>
      <c r="L8" s="5" t="s">
        <v>335</v>
      </c>
      <c r="P8" s="1">
        <v>5</v>
      </c>
      <c r="Q8" s="5"/>
      <c r="R8" s="5" t="s">
        <v>83</v>
      </c>
      <c r="S8" s="5" t="s">
        <v>335</v>
      </c>
      <c r="W8" s="1">
        <v>5</v>
      </c>
      <c r="X8" s="5"/>
      <c r="Y8" s="5" t="s">
        <v>83</v>
      </c>
      <c r="Z8" s="5" t="s">
        <v>335</v>
      </c>
      <c r="AD8" s="1">
        <v>5</v>
      </c>
      <c r="AE8" s="5"/>
      <c r="AF8" s="5" t="s">
        <v>83</v>
      </c>
      <c r="AG8" s="5" t="s">
        <v>335</v>
      </c>
      <c r="AK8" s="1">
        <v>5</v>
      </c>
      <c r="AL8" s="5"/>
      <c r="AM8" s="5" t="s">
        <v>83</v>
      </c>
      <c r="AN8" s="5" t="s">
        <v>335</v>
      </c>
    </row>
    <row r="9" spans="1:41">
      <c r="B9" s="1">
        <v>6</v>
      </c>
      <c r="C9" s="3"/>
      <c r="D9" s="5" t="s">
        <v>83</v>
      </c>
      <c r="E9" s="5" t="s">
        <v>336</v>
      </c>
      <c r="I9" s="1">
        <v>6</v>
      </c>
      <c r="J9" s="3"/>
      <c r="K9" s="5" t="s">
        <v>83</v>
      </c>
      <c r="L9" s="5" t="s">
        <v>336</v>
      </c>
      <c r="P9" s="1">
        <v>6</v>
      </c>
      <c r="Q9" s="3"/>
      <c r="R9" s="5" t="s">
        <v>83</v>
      </c>
      <c r="S9" s="5" t="s">
        <v>336</v>
      </c>
      <c r="W9" s="1">
        <v>6</v>
      </c>
      <c r="X9" s="3"/>
      <c r="Y9" s="5" t="s">
        <v>83</v>
      </c>
      <c r="Z9" s="5" t="s">
        <v>336</v>
      </c>
      <c r="AD9" s="1">
        <v>6</v>
      </c>
      <c r="AE9" s="3"/>
      <c r="AF9" s="5" t="s">
        <v>83</v>
      </c>
      <c r="AG9" s="5" t="s">
        <v>336</v>
      </c>
      <c r="AK9" s="1">
        <v>6</v>
      </c>
      <c r="AL9" s="3"/>
      <c r="AM9" s="5" t="s">
        <v>83</v>
      </c>
      <c r="AN9" s="5" t="s">
        <v>336</v>
      </c>
    </row>
    <row r="10" spans="1:41">
      <c r="B10" s="1">
        <v>7</v>
      </c>
      <c r="C10" s="3">
        <v>1</v>
      </c>
      <c r="D10" s="3" t="s">
        <v>124</v>
      </c>
      <c r="E10" s="3" t="s">
        <v>30</v>
      </c>
      <c r="I10" s="1">
        <v>7</v>
      </c>
      <c r="J10" s="3">
        <v>1</v>
      </c>
      <c r="K10" s="3" t="s">
        <v>124</v>
      </c>
      <c r="L10" s="3" t="s">
        <v>30</v>
      </c>
      <c r="P10" s="1">
        <v>7</v>
      </c>
      <c r="Q10" s="3">
        <v>1</v>
      </c>
      <c r="R10" s="3" t="s">
        <v>124</v>
      </c>
      <c r="S10" s="3" t="s">
        <v>30</v>
      </c>
      <c r="W10" s="1">
        <v>7</v>
      </c>
      <c r="X10" s="3">
        <v>1</v>
      </c>
      <c r="Y10" s="3" t="s">
        <v>124</v>
      </c>
      <c r="Z10" s="3" t="s">
        <v>30</v>
      </c>
      <c r="AD10" s="1">
        <v>7</v>
      </c>
      <c r="AE10" s="3">
        <v>1</v>
      </c>
      <c r="AF10" s="3" t="s">
        <v>124</v>
      </c>
      <c r="AG10" s="3" t="s">
        <v>30</v>
      </c>
      <c r="AK10" s="1">
        <v>7</v>
      </c>
      <c r="AL10" s="3">
        <v>1</v>
      </c>
      <c r="AM10" s="3" t="s">
        <v>124</v>
      </c>
      <c r="AN10" s="3" t="s">
        <v>30</v>
      </c>
    </row>
    <row r="11" spans="1:41">
      <c r="B11" s="1">
        <v>8</v>
      </c>
      <c r="C11" s="3">
        <v>2</v>
      </c>
      <c r="D11" s="3" t="s">
        <v>125</v>
      </c>
      <c r="E11" s="3" t="s">
        <v>8</v>
      </c>
      <c r="I11" s="1">
        <v>8</v>
      </c>
      <c r="J11" s="3">
        <v>2</v>
      </c>
      <c r="K11" s="3" t="s">
        <v>125</v>
      </c>
      <c r="L11" s="3" t="s">
        <v>8</v>
      </c>
      <c r="P11" s="1">
        <v>8</v>
      </c>
      <c r="Q11" s="3">
        <v>2</v>
      </c>
      <c r="R11" s="3" t="s">
        <v>125</v>
      </c>
      <c r="S11" s="3" t="s">
        <v>8</v>
      </c>
      <c r="W11" s="1">
        <v>8</v>
      </c>
      <c r="X11" s="3">
        <v>2</v>
      </c>
      <c r="Y11" s="3" t="s">
        <v>125</v>
      </c>
      <c r="Z11" s="3" t="s">
        <v>8</v>
      </c>
      <c r="AD11" s="1">
        <v>8</v>
      </c>
      <c r="AE11" s="3">
        <v>2</v>
      </c>
      <c r="AF11" s="3" t="s">
        <v>125</v>
      </c>
      <c r="AG11" s="3" t="s">
        <v>8</v>
      </c>
      <c r="AK11" s="1">
        <v>8</v>
      </c>
      <c r="AL11" s="3">
        <v>2</v>
      </c>
      <c r="AM11" s="3" t="s">
        <v>125</v>
      </c>
      <c r="AN11" s="3" t="s">
        <v>8</v>
      </c>
    </row>
    <row r="12" spans="1:41">
      <c r="B12" s="1">
        <v>9</v>
      </c>
      <c r="C12" s="5"/>
      <c r="D12" s="5" t="s">
        <v>102</v>
      </c>
      <c r="E12" s="5" t="s">
        <v>102</v>
      </c>
      <c r="I12" s="1">
        <v>9</v>
      </c>
      <c r="J12" s="5"/>
      <c r="K12" s="5" t="s">
        <v>102</v>
      </c>
      <c r="L12" s="5" t="s">
        <v>102</v>
      </c>
      <c r="P12" s="1">
        <v>9</v>
      </c>
      <c r="Q12" s="5"/>
      <c r="R12" s="5" t="s">
        <v>102</v>
      </c>
      <c r="S12" s="5" t="s">
        <v>102</v>
      </c>
      <c r="W12" s="1">
        <v>9</v>
      </c>
      <c r="X12" s="5"/>
      <c r="Y12" s="5" t="s">
        <v>102</v>
      </c>
      <c r="Z12" s="5" t="s">
        <v>102</v>
      </c>
      <c r="AD12" s="1">
        <v>9</v>
      </c>
      <c r="AE12" s="5"/>
      <c r="AF12" s="5" t="s">
        <v>102</v>
      </c>
      <c r="AG12" s="5" t="s">
        <v>102</v>
      </c>
      <c r="AK12" s="1">
        <v>9</v>
      </c>
      <c r="AL12" s="5"/>
      <c r="AM12" s="5" t="s">
        <v>102</v>
      </c>
      <c r="AN12" s="5" t="s">
        <v>102</v>
      </c>
    </row>
    <row r="13" spans="1:41">
      <c r="B13" s="1">
        <v>10</v>
      </c>
      <c r="C13" s="5">
        <v>3</v>
      </c>
      <c r="D13" s="5" t="s">
        <v>526</v>
      </c>
      <c r="E13" s="5" t="s">
        <v>223</v>
      </c>
      <c r="I13" s="1">
        <v>10</v>
      </c>
      <c r="J13" s="5">
        <v>3</v>
      </c>
      <c r="K13" s="5" t="s">
        <v>526</v>
      </c>
      <c r="L13" s="5" t="s">
        <v>224</v>
      </c>
      <c r="P13" s="1">
        <v>10</v>
      </c>
      <c r="Q13" s="5">
        <v>3</v>
      </c>
      <c r="R13" s="5" t="s">
        <v>526</v>
      </c>
      <c r="S13" s="5" t="s">
        <v>225</v>
      </c>
      <c r="W13" s="1">
        <v>10</v>
      </c>
      <c r="X13" s="5">
        <v>3</v>
      </c>
      <c r="Y13" s="5" t="s">
        <v>526</v>
      </c>
      <c r="Z13" s="5" t="s">
        <v>227</v>
      </c>
      <c r="AD13" s="1">
        <v>10</v>
      </c>
      <c r="AE13" s="5">
        <v>3</v>
      </c>
      <c r="AF13" s="5" t="s">
        <v>526</v>
      </c>
      <c r="AG13" s="5" t="s">
        <v>226</v>
      </c>
      <c r="AK13" s="1">
        <v>10</v>
      </c>
      <c r="AL13" s="5">
        <v>3</v>
      </c>
      <c r="AM13" s="5" t="s">
        <v>526</v>
      </c>
      <c r="AN13" s="5" t="s">
        <v>228</v>
      </c>
    </row>
    <row r="14" spans="1:41">
      <c r="B14" s="1">
        <v>11</v>
      </c>
      <c r="C14" s="5"/>
      <c r="D14" s="5" t="s">
        <v>83</v>
      </c>
      <c r="E14" s="5" t="s">
        <v>271</v>
      </c>
      <c r="I14" s="1">
        <v>11</v>
      </c>
      <c r="J14" s="5"/>
      <c r="K14" s="5" t="s">
        <v>83</v>
      </c>
      <c r="L14" s="5" t="s">
        <v>271</v>
      </c>
      <c r="P14" s="1">
        <v>11</v>
      </c>
      <c r="Q14" s="5"/>
      <c r="R14" s="5" t="s">
        <v>83</v>
      </c>
      <c r="S14" s="5" t="s">
        <v>271</v>
      </c>
      <c r="W14" s="1">
        <v>11</v>
      </c>
      <c r="X14" s="5"/>
      <c r="Y14" s="5" t="s">
        <v>83</v>
      </c>
      <c r="Z14" s="5" t="s">
        <v>271</v>
      </c>
      <c r="AD14" s="1">
        <v>11</v>
      </c>
      <c r="AE14" s="5"/>
      <c r="AF14" s="5" t="s">
        <v>83</v>
      </c>
      <c r="AG14" s="5" t="s">
        <v>271</v>
      </c>
      <c r="AK14" s="1">
        <v>11</v>
      </c>
      <c r="AL14" s="5"/>
      <c r="AM14" s="5" t="s">
        <v>83</v>
      </c>
      <c r="AN14" s="5" t="s">
        <v>271</v>
      </c>
    </row>
    <row r="15" spans="1:41">
      <c r="B15" s="1">
        <v>12</v>
      </c>
      <c r="C15" s="3">
        <v>4</v>
      </c>
      <c r="D15" s="3" t="s">
        <v>365</v>
      </c>
      <c r="E15" s="3" t="s">
        <v>224</v>
      </c>
      <c r="I15" s="1">
        <v>12</v>
      </c>
      <c r="J15" s="3">
        <v>4</v>
      </c>
      <c r="K15" s="3" t="s">
        <v>365</v>
      </c>
      <c r="L15" s="3" t="s">
        <v>223</v>
      </c>
      <c r="P15" s="1">
        <v>12</v>
      </c>
      <c r="Q15" s="3">
        <v>4</v>
      </c>
      <c r="R15" s="3" t="s">
        <v>365</v>
      </c>
      <c r="S15" s="3" t="s">
        <v>226</v>
      </c>
      <c r="W15" s="1">
        <v>12</v>
      </c>
      <c r="X15" s="3">
        <v>4</v>
      </c>
      <c r="Y15" s="3" t="s">
        <v>365</v>
      </c>
      <c r="Z15" s="3" t="s">
        <v>228</v>
      </c>
      <c r="AD15" s="1">
        <v>12</v>
      </c>
      <c r="AE15" s="3">
        <v>4</v>
      </c>
      <c r="AF15" s="3" t="s">
        <v>365</v>
      </c>
      <c r="AG15" s="3" t="s">
        <v>225</v>
      </c>
      <c r="AK15" s="1">
        <v>12</v>
      </c>
      <c r="AL15" s="3">
        <v>4</v>
      </c>
      <c r="AM15" s="3" t="s">
        <v>365</v>
      </c>
      <c r="AN15" s="3" t="s">
        <v>227</v>
      </c>
    </row>
    <row r="16" spans="1:41">
      <c r="B16" s="1">
        <v>13</v>
      </c>
      <c r="C16" s="5"/>
      <c r="D16" s="5" t="s">
        <v>83</v>
      </c>
      <c r="E16" s="3" t="s">
        <v>224</v>
      </c>
      <c r="I16" s="1">
        <v>13</v>
      </c>
      <c r="J16" s="5"/>
      <c r="K16" s="5" t="s">
        <v>83</v>
      </c>
      <c r="L16" s="3" t="s">
        <v>223</v>
      </c>
      <c r="P16" s="1">
        <v>13</v>
      </c>
      <c r="Q16" s="5"/>
      <c r="R16" s="5" t="s">
        <v>83</v>
      </c>
      <c r="S16" s="3" t="s">
        <v>226</v>
      </c>
      <c r="W16" s="1">
        <v>13</v>
      </c>
      <c r="X16" s="5"/>
      <c r="Y16" s="5" t="s">
        <v>83</v>
      </c>
      <c r="Z16" s="3" t="s">
        <v>228</v>
      </c>
      <c r="AD16" s="1">
        <v>13</v>
      </c>
      <c r="AE16" s="5"/>
      <c r="AF16" s="5" t="s">
        <v>83</v>
      </c>
      <c r="AG16" s="3" t="s">
        <v>225</v>
      </c>
      <c r="AK16" s="1">
        <v>13</v>
      </c>
      <c r="AL16" s="5"/>
      <c r="AM16" s="5" t="s">
        <v>83</v>
      </c>
      <c r="AN16" s="3" t="s">
        <v>227</v>
      </c>
    </row>
    <row r="17" spans="2:40">
      <c r="B17" s="1">
        <v>14</v>
      </c>
      <c r="C17" s="5"/>
      <c r="D17" s="5" t="s">
        <v>83</v>
      </c>
      <c r="E17" s="5" t="s">
        <v>271</v>
      </c>
      <c r="I17" s="1">
        <v>14</v>
      </c>
      <c r="J17" s="5"/>
      <c r="K17" s="5" t="s">
        <v>83</v>
      </c>
      <c r="L17" s="5" t="s">
        <v>271</v>
      </c>
      <c r="P17" s="1">
        <v>14</v>
      </c>
      <c r="Q17" s="5"/>
      <c r="R17" s="5" t="s">
        <v>83</v>
      </c>
      <c r="S17" s="5" t="s">
        <v>271</v>
      </c>
      <c r="W17" s="1">
        <v>14</v>
      </c>
      <c r="X17" s="5"/>
      <c r="Y17" s="5" t="s">
        <v>83</v>
      </c>
      <c r="Z17" s="5" t="s">
        <v>271</v>
      </c>
      <c r="AD17" s="1">
        <v>14</v>
      </c>
      <c r="AE17" s="5"/>
      <c r="AF17" s="5" t="s">
        <v>83</v>
      </c>
      <c r="AG17" s="5" t="s">
        <v>271</v>
      </c>
      <c r="AK17" s="1">
        <v>14</v>
      </c>
      <c r="AL17" s="5"/>
      <c r="AM17" s="5" t="s">
        <v>83</v>
      </c>
      <c r="AN17" s="5" t="s">
        <v>271</v>
      </c>
    </row>
    <row r="18" spans="2:40">
      <c r="B18" s="1">
        <v>15</v>
      </c>
      <c r="C18" s="5"/>
      <c r="D18" s="5" t="s">
        <v>83</v>
      </c>
      <c r="E18" s="5" t="s">
        <v>223</v>
      </c>
      <c r="I18" s="1">
        <v>15</v>
      </c>
      <c r="J18" s="5"/>
      <c r="K18" s="5" t="s">
        <v>83</v>
      </c>
      <c r="L18" s="5" t="s">
        <v>224</v>
      </c>
      <c r="P18" s="1">
        <v>15</v>
      </c>
      <c r="Q18" s="5"/>
      <c r="R18" s="5" t="s">
        <v>83</v>
      </c>
      <c r="S18" s="5" t="s">
        <v>225</v>
      </c>
      <c r="W18" s="1">
        <v>15</v>
      </c>
      <c r="X18" s="5"/>
      <c r="Y18" s="5" t="s">
        <v>83</v>
      </c>
      <c r="Z18" s="5" t="s">
        <v>227</v>
      </c>
      <c r="AD18" s="1">
        <v>15</v>
      </c>
      <c r="AE18" s="5"/>
      <c r="AF18" s="5" t="s">
        <v>83</v>
      </c>
      <c r="AG18" s="5" t="s">
        <v>226</v>
      </c>
      <c r="AK18" s="1">
        <v>15</v>
      </c>
      <c r="AL18" s="5"/>
      <c r="AM18" s="5" t="s">
        <v>83</v>
      </c>
      <c r="AN18" s="5" t="s">
        <v>228</v>
      </c>
    </row>
    <row r="19" spans="2:40">
      <c r="B19" s="1">
        <v>16</v>
      </c>
      <c r="C19" s="5"/>
      <c r="D19" s="5" t="s">
        <v>102</v>
      </c>
      <c r="E19" s="5" t="s">
        <v>251</v>
      </c>
      <c r="I19" s="1">
        <v>16</v>
      </c>
      <c r="J19" s="5"/>
      <c r="K19" s="5" t="s">
        <v>102</v>
      </c>
      <c r="L19" s="5" t="s">
        <v>251</v>
      </c>
      <c r="P19" s="1">
        <v>16</v>
      </c>
      <c r="Q19" s="5"/>
      <c r="R19" s="5" t="s">
        <v>102</v>
      </c>
      <c r="S19" s="5" t="s">
        <v>251</v>
      </c>
      <c r="W19" s="1">
        <v>16</v>
      </c>
      <c r="X19" s="5"/>
      <c r="Y19" s="5" t="s">
        <v>102</v>
      </c>
      <c r="Z19" s="5" t="s">
        <v>251</v>
      </c>
      <c r="AD19" s="1">
        <v>16</v>
      </c>
      <c r="AE19" s="5"/>
      <c r="AF19" s="5" t="s">
        <v>102</v>
      </c>
      <c r="AG19" s="5" t="s">
        <v>251</v>
      </c>
      <c r="AK19" s="1">
        <v>16</v>
      </c>
      <c r="AL19" s="5"/>
      <c r="AM19" s="5" t="s">
        <v>102</v>
      </c>
      <c r="AN19" s="5" t="s">
        <v>251</v>
      </c>
    </row>
    <row r="20" spans="2:40">
      <c r="B20" s="1">
        <v>17</v>
      </c>
      <c r="C20" s="5"/>
      <c r="D20" s="3" t="s">
        <v>125</v>
      </c>
      <c r="E20" s="3" t="s">
        <v>8</v>
      </c>
      <c r="I20" s="1">
        <v>17</v>
      </c>
      <c r="J20" s="5"/>
      <c r="K20" s="3" t="s">
        <v>125</v>
      </c>
      <c r="L20" s="3" t="s">
        <v>8</v>
      </c>
      <c r="P20" s="1">
        <v>17</v>
      </c>
      <c r="Q20" s="5"/>
      <c r="R20" s="3" t="s">
        <v>125</v>
      </c>
      <c r="S20" s="3" t="s">
        <v>8</v>
      </c>
      <c r="W20" s="1">
        <v>17</v>
      </c>
      <c r="X20" s="5"/>
      <c r="Y20" s="3" t="s">
        <v>125</v>
      </c>
      <c r="Z20" s="3" t="s">
        <v>8</v>
      </c>
      <c r="AD20" s="1">
        <v>17</v>
      </c>
      <c r="AE20" s="5"/>
      <c r="AF20" s="3" t="s">
        <v>125</v>
      </c>
      <c r="AG20" s="3" t="s">
        <v>8</v>
      </c>
      <c r="AK20" s="1">
        <v>17</v>
      </c>
      <c r="AL20" s="5"/>
      <c r="AM20" s="3" t="s">
        <v>125</v>
      </c>
      <c r="AN20" s="3" t="s">
        <v>8</v>
      </c>
    </row>
    <row r="21" spans="2:40">
      <c r="B21" s="1">
        <v>18</v>
      </c>
      <c r="C21" s="5"/>
      <c r="D21" s="3" t="s">
        <v>124</v>
      </c>
      <c r="E21" s="3" t="s">
        <v>30</v>
      </c>
      <c r="I21" s="1">
        <v>18</v>
      </c>
      <c r="J21" s="5"/>
      <c r="K21" s="3" t="s">
        <v>124</v>
      </c>
      <c r="L21" s="3" t="s">
        <v>30</v>
      </c>
      <c r="P21" s="1">
        <v>18</v>
      </c>
      <c r="Q21" s="5"/>
      <c r="R21" s="3" t="s">
        <v>124</v>
      </c>
      <c r="S21" s="3" t="s">
        <v>30</v>
      </c>
      <c r="W21" s="1">
        <v>18</v>
      </c>
      <c r="X21" s="5"/>
      <c r="Y21" s="3" t="s">
        <v>124</v>
      </c>
      <c r="Z21" s="3" t="s">
        <v>30</v>
      </c>
      <c r="AD21" s="1">
        <v>18</v>
      </c>
      <c r="AE21" s="5"/>
      <c r="AF21" s="3" t="s">
        <v>124</v>
      </c>
      <c r="AG21" s="3" t="s">
        <v>30</v>
      </c>
      <c r="AK21" s="1">
        <v>18</v>
      </c>
      <c r="AL21" s="5"/>
      <c r="AM21" s="3" t="s">
        <v>124</v>
      </c>
      <c r="AN21" s="3" t="s">
        <v>30</v>
      </c>
    </row>
    <row r="22" spans="2:40">
      <c r="B22" s="1">
        <v>19</v>
      </c>
      <c r="C22" s="5"/>
      <c r="D22" s="5" t="s">
        <v>83</v>
      </c>
      <c r="E22" s="5" t="s">
        <v>336</v>
      </c>
      <c r="I22" s="1">
        <v>19</v>
      </c>
      <c r="J22" s="5"/>
      <c r="K22" s="5" t="s">
        <v>83</v>
      </c>
      <c r="L22" s="5" t="s">
        <v>336</v>
      </c>
      <c r="P22" s="1">
        <v>19</v>
      </c>
      <c r="Q22" s="5"/>
      <c r="R22" s="5" t="s">
        <v>83</v>
      </c>
      <c r="S22" s="5" t="s">
        <v>336</v>
      </c>
      <c r="W22" s="1">
        <v>19</v>
      </c>
      <c r="X22" s="5"/>
      <c r="Y22" s="5" t="s">
        <v>83</v>
      </c>
      <c r="Z22" s="5" t="s">
        <v>336</v>
      </c>
      <c r="AD22" s="1">
        <v>19</v>
      </c>
      <c r="AE22" s="5"/>
      <c r="AF22" s="5" t="s">
        <v>83</v>
      </c>
      <c r="AG22" s="5" t="s">
        <v>336</v>
      </c>
      <c r="AK22" s="1">
        <v>19</v>
      </c>
      <c r="AL22" s="5"/>
      <c r="AM22" s="5" t="s">
        <v>83</v>
      </c>
      <c r="AN22" s="5" t="s">
        <v>336</v>
      </c>
    </row>
    <row r="23" spans="2:40">
      <c r="B23" s="1">
        <v>20</v>
      </c>
      <c r="C23" s="5"/>
      <c r="D23" s="5" t="s">
        <v>83</v>
      </c>
      <c r="E23" s="5" t="s">
        <v>335</v>
      </c>
      <c r="I23" s="1">
        <v>20</v>
      </c>
      <c r="J23" s="5"/>
      <c r="K23" s="5" t="s">
        <v>83</v>
      </c>
      <c r="L23" s="5" t="s">
        <v>335</v>
      </c>
      <c r="P23" s="1">
        <v>20</v>
      </c>
      <c r="Q23" s="5"/>
      <c r="R23" s="5" t="s">
        <v>83</v>
      </c>
      <c r="S23" s="5" t="s">
        <v>335</v>
      </c>
      <c r="W23" s="1">
        <v>20</v>
      </c>
      <c r="X23" s="5"/>
      <c r="Y23" s="5" t="s">
        <v>83</v>
      </c>
      <c r="Z23" s="5" t="s">
        <v>335</v>
      </c>
      <c r="AD23" s="1">
        <v>20</v>
      </c>
      <c r="AE23" s="5"/>
      <c r="AF23" s="5" t="s">
        <v>83</v>
      </c>
      <c r="AG23" s="5" t="s">
        <v>335</v>
      </c>
      <c r="AK23" s="1">
        <v>20</v>
      </c>
      <c r="AL23" s="5"/>
      <c r="AM23" s="5" t="s">
        <v>83</v>
      </c>
      <c r="AN23" s="5" t="s">
        <v>335</v>
      </c>
    </row>
    <row r="24" spans="2:40">
      <c r="B24" s="1">
        <v>21</v>
      </c>
      <c r="C24" s="5"/>
      <c r="D24" s="5" t="s">
        <v>83</v>
      </c>
      <c r="E24" s="5" t="s">
        <v>333</v>
      </c>
      <c r="I24" s="1">
        <v>21</v>
      </c>
      <c r="J24" s="5"/>
      <c r="K24" s="5" t="s">
        <v>83</v>
      </c>
      <c r="L24" s="5" t="s">
        <v>333</v>
      </c>
      <c r="P24" s="1">
        <v>21</v>
      </c>
      <c r="Q24" s="5"/>
      <c r="R24" s="5" t="s">
        <v>83</v>
      </c>
      <c r="S24" s="5" t="s">
        <v>333</v>
      </c>
      <c r="W24" s="1">
        <v>21</v>
      </c>
      <c r="X24" s="5"/>
      <c r="Y24" s="5" t="s">
        <v>83</v>
      </c>
      <c r="Z24" s="5" t="s">
        <v>333</v>
      </c>
      <c r="AD24" s="1">
        <v>21</v>
      </c>
      <c r="AE24" s="5"/>
      <c r="AF24" s="5" t="s">
        <v>83</v>
      </c>
      <c r="AG24" s="5" t="s">
        <v>333</v>
      </c>
      <c r="AK24" s="1">
        <v>21</v>
      </c>
      <c r="AL24" s="5"/>
      <c r="AM24" s="5" t="s">
        <v>83</v>
      </c>
      <c r="AN24" s="5" t="s">
        <v>333</v>
      </c>
    </row>
    <row r="25" spans="2:40">
      <c r="B25" s="1">
        <v>22</v>
      </c>
      <c r="C25" s="5"/>
      <c r="D25" s="5" t="s">
        <v>83</v>
      </c>
      <c r="E25" s="5" t="s">
        <v>334</v>
      </c>
      <c r="I25" s="1">
        <v>22</v>
      </c>
      <c r="J25" s="5"/>
      <c r="K25" s="5" t="s">
        <v>83</v>
      </c>
      <c r="L25" s="5" t="s">
        <v>334</v>
      </c>
      <c r="P25" s="1">
        <v>22</v>
      </c>
      <c r="Q25" s="5"/>
      <c r="R25" s="5" t="s">
        <v>83</v>
      </c>
      <c r="S25" s="5" t="s">
        <v>334</v>
      </c>
      <c r="W25" s="1">
        <v>22</v>
      </c>
      <c r="X25" s="5"/>
      <c r="Y25" s="5" t="s">
        <v>83</v>
      </c>
      <c r="Z25" s="5" t="s">
        <v>334</v>
      </c>
      <c r="AD25" s="1">
        <v>22</v>
      </c>
      <c r="AE25" s="5"/>
      <c r="AF25" s="5" t="s">
        <v>83</v>
      </c>
      <c r="AG25" s="5" t="s">
        <v>334</v>
      </c>
      <c r="AK25" s="1">
        <v>22</v>
      </c>
      <c r="AL25" s="5"/>
      <c r="AM25" s="5" t="s">
        <v>83</v>
      </c>
      <c r="AN25" s="5" t="s">
        <v>334</v>
      </c>
    </row>
    <row r="26" spans="2:40">
      <c r="B26" s="1">
        <v>23</v>
      </c>
      <c r="C26" s="5"/>
      <c r="D26" s="5" t="s">
        <v>23</v>
      </c>
      <c r="E26" s="5" t="s">
        <v>23</v>
      </c>
      <c r="I26" s="1">
        <v>23</v>
      </c>
      <c r="J26" s="5"/>
      <c r="K26" s="5" t="s">
        <v>23</v>
      </c>
      <c r="L26" s="5" t="s">
        <v>23</v>
      </c>
      <c r="P26" s="1">
        <v>23</v>
      </c>
      <c r="Q26" s="5"/>
      <c r="R26" s="5" t="s">
        <v>23</v>
      </c>
      <c r="S26" s="5" t="s">
        <v>23</v>
      </c>
      <c r="W26" s="1">
        <v>23</v>
      </c>
      <c r="X26" s="5"/>
      <c r="Y26" s="5" t="s">
        <v>23</v>
      </c>
      <c r="Z26" s="5" t="s">
        <v>23</v>
      </c>
      <c r="AD26" s="1">
        <v>23</v>
      </c>
      <c r="AE26" s="5"/>
      <c r="AF26" s="5" t="s">
        <v>23</v>
      </c>
      <c r="AG26" s="5" t="s">
        <v>23</v>
      </c>
      <c r="AK26" s="1">
        <v>23</v>
      </c>
      <c r="AL26" s="5"/>
      <c r="AM26" s="5" t="s">
        <v>23</v>
      </c>
      <c r="AN26" s="5" t="s">
        <v>23</v>
      </c>
    </row>
    <row r="27" spans="2:40">
      <c r="B27" s="1">
        <v>24</v>
      </c>
      <c r="C27" s="5"/>
      <c r="D27" s="5" t="s">
        <v>83</v>
      </c>
      <c r="E27" s="1" t="s">
        <v>249</v>
      </c>
      <c r="I27" s="1">
        <v>24</v>
      </c>
      <c r="J27" s="5"/>
      <c r="K27" s="5" t="s">
        <v>83</v>
      </c>
      <c r="L27" s="5" t="s">
        <v>83</v>
      </c>
      <c r="P27" s="1">
        <v>24</v>
      </c>
      <c r="Q27" s="5"/>
      <c r="R27" s="5" t="s">
        <v>83</v>
      </c>
      <c r="S27" s="5" t="s">
        <v>83</v>
      </c>
      <c r="W27" s="1">
        <v>24</v>
      </c>
      <c r="X27" s="5"/>
      <c r="Y27" s="5" t="s">
        <v>83</v>
      </c>
      <c r="Z27" s="5" t="s">
        <v>83</v>
      </c>
      <c r="AD27" s="1">
        <v>24</v>
      </c>
      <c r="AE27" s="5"/>
      <c r="AF27" s="5" t="s">
        <v>83</v>
      </c>
      <c r="AG27" s="5" t="s">
        <v>83</v>
      </c>
      <c r="AK27" s="1">
        <v>24</v>
      </c>
      <c r="AL27" s="5"/>
      <c r="AM27" s="5" t="s">
        <v>83</v>
      </c>
      <c r="AN27" s="5" t="s">
        <v>83</v>
      </c>
    </row>
    <row r="28" spans="2:40">
      <c r="B28" t="s">
        <v>156</v>
      </c>
      <c r="I28" t="s">
        <v>156</v>
      </c>
      <c r="P28" t="s">
        <v>156</v>
      </c>
      <c r="W28" t="s">
        <v>156</v>
      </c>
      <c r="AD28" t="s">
        <v>156</v>
      </c>
      <c r="AK28" t="s">
        <v>156</v>
      </c>
    </row>
    <row r="29" spans="2:40">
      <c r="B29">
        <v>1</v>
      </c>
      <c r="C29" t="s">
        <v>588</v>
      </c>
      <c r="I29">
        <v>1</v>
      </c>
      <c r="J29" t="s">
        <v>588</v>
      </c>
      <c r="P29">
        <v>1</v>
      </c>
      <c r="Q29" t="s">
        <v>588</v>
      </c>
      <c r="W29">
        <v>1</v>
      </c>
      <c r="X29" t="s">
        <v>588</v>
      </c>
      <c r="AD29">
        <v>1</v>
      </c>
      <c r="AE29" t="s">
        <v>588</v>
      </c>
      <c r="AK29">
        <v>1</v>
      </c>
      <c r="AL29" t="s">
        <v>588</v>
      </c>
    </row>
    <row r="30" spans="2:40">
      <c r="B30">
        <v>2</v>
      </c>
      <c r="C30" t="s">
        <v>589</v>
      </c>
      <c r="I30">
        <v>2</v>
      </c>
      <c r="J30" t="s">
        <v>589</v>
      </c>
      <c r="P30">
        <v>2</v>
      </c>
      <c r="Q30" t="s">
        <v>589</v>
      </c>
      <c r="W30">
        <v>2</v>
      </c>
      <c r="X30" t="s">
        <v>589</v>
      </c>
      <c r="AD30">
        <v>2</v>
      </c>
      <c r="AE30" t="s">
        <v>589</v>
      </c>
      <c r="AK30">
        <v>2</v>
      </c>
      <c r="AL30" t="s">
        <v>589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BB05C-58B5-40C8-B9E5-622B392AE940}">
  <sheetPr codeName="Sheet31"/>
  <dimension ref="A2:AO30"/>
  <sheetViews>
    <sheetView zoomScale="70" zoomScaleNormal="70" workbookViewId="0">
      <selection activeCell="Q39" sqref="Q39"/>
    </sheetView>
  </sheetViews>
  <sheetFormatPr defaultRowHeight="15"/>
  <cols>
    <col min="7" max="7" width="1.7109375" customWidth="1"/>
    <col min="8" max="8" width="2.28515625" customWidth="1"/>
  </cols>
  <sheetData>
    <row r="2" spans="1:41">
      <c r="A2" t="s">
        <v>0</v>
      </c>
      <c r="B2" t="s">
        <v>587</v>
      </c>
      <c r="D2" t="s">
        <v>143</v>
      </c>
      <c r="I2" t="s">
        <v>587</v>
      </c>
      <c r="K2" t="s">
        <v>145</v>
      </c>
      <c r="P2" t="s">
        <v>587</v>
      </c>
      <c r="R2" t="s">
        <v>146</v>
      </c>
      <c r="W2" t="s">
        <v>587</v>
      </c>
      <c r="Y2" t="s">
        <v>147</v>
      </c>
      <c r="AD2" t="s">
        <v>587</v>
      </c>
      <c r="AF2" t="s">
        <v>395</v>
      </c>
      <c r="AK2" t="s">
        <v>587</v>
      </c>
      <c r="AM2" t="s">
        <v>392</v>
      </c>
    </row>
    <row r="3" spans="1:41">
      <c r="B3" s="9" t="s">
        <v>2</v>
      </c>
      <c r="C3" s="4" t="s">
        <v>120</v>
      </c>
      <c r="D3" s="9" t="s">
        <v>4</v>
      </c>
      <c r="E3" s="9" t="s">
        <v>144</v>
      </c>
      <c r="F3" s="4" t="s">
        <v>95</v>
      </c>
      <c r="I3" s="9" t="s">
        <v>2</v>
      </c>
      <c r="J3" s="4" t="s">
        <v>120</v>
      </c>
      <c r="K3" s="9" t="s">
        <v>4</v>
      </c>
      <c r="L3" s="9" t="s">
        <v>144</v>
      </c>
      <c r="M3" s="4" t="s">
        <v>95</v>
      </c>
      <c r="P3" s="9" t="s">
        <v>2</v>
      </c>
      <c r="Q3" s="4" t="s">
        <v>120</v>
      </c>
      <c r="R3" s="9" t="s">
        <v>4</v>
      </c>
      <c r="S3" s="9" t="s">
        <v>144</v>
      </c>
      <c r="T3" s="4" t="s">
        <v>95</v>
      </c>
      <c r="W3" s="9" t="s">
        <v>2</v>
      </c>
      <c r="X3" s="4" t="s">
        <v>120</v>
      </c>
      <c r="Y3" s="9" t="s">
        <v>4</v>
      </c>
      <c r="Z3" s="9" t="s">
        <v>144</v>
      </c>
      <c r="AA3" s="4" t="s">
        <v>95</v>
      </c>
      <c r="AD3" s="9" t="s">
        <v>2</v>
      </c>
      <c r="AE3" s="4" t="s">
        <v>120</v>
      </c>
      <c r="AF3" s="9" t="s">
        <v>4</v>
      </c>
      <c r="AG3" s="9" t="s">
        <v>144</v>
      </c>
      <c r="AH3" s="4" t="s">
        <v>95</v>
      </c>
      <c r="AK3" s="9" t="s">
        <v>2</v>
      </c>
      <c r="AL3" s="4" t="s">
        <v>120</v>
      </c>
      <c r="AM3" s="9" t="s">
        <v>4</v>
      </c>
      <c r="AN3" s="9" t="s">
        <v>144</v>
      </c>
      <c r="AO3" s="4" t="s">
        <v>95</v>
      </c>
    </row>
    <row r="4" spans="1:41">
      <c r="B4" s="1">
        <v>1</v>
      </c>
      <c r="C4" s="5"/>
      <c r="D4" s="5" t="s">
        <v>83</v>
      </c>
      <c r="E4" s="1" t="s">
        <v>250</v>
      </c>
      <c r="I4" s="1">
        <v>1</v>
      </c>
      <c r="J4" s="5"/>
      <c r="K4" s="5" t="s">
        <v>83</v>
      </c>
      <c r="L4" s="5" t="s">
        <v>83</v>
      </c>
      <c r="P4" s="1">
        <v>1</v>
      </c>
      <c r="Q4" s="5"/>
      <c r="R4" s="5" t="s">
        <v>83</v>
      </c>
      <c r="S4" s="5" t="s">
        <v>83</v>
      </c>
      <c r="W4" s="1">
        <v>1</v>
      </c>
      <c r="X4" s="5"/>
      <c r="Y4" s="5" t="s">
        <v>83</v>
      </c>
      <c r="Z4" s="5" t="s">
        <v>83</v>
      </c>
      <c r="AD4" s="1">
        <v>1</v>
      </c>
      <c r="AE4" s="5"/>
      <c r="AF4" s="5" t="s">
        <v>83</v>
      </c>
      <c r="AG4" s="5" t="s">
        <v>240</v>
      </c>
      <c r="AK4" s="1">
        <v>1</v>
      </c>
      <c r="AL4" s="5"/>
      <c r="AM4" s="5" t="s">
        <v>83</v>
      </c>
      <c r="AN4" s="5" t="s">
        <v>240</v>
      </c>
    </row>
    <row r="5" spans="1:41">
      <c r="B5" s="1">
        <v>2</v>
      </c>
      <c r="C5" s="5"/>
      <c r="D5" s="5" t="s">
        <v>23</v>
      </c>
      <c r="E5" s="5" t="s">
        <v>396</v>
      </c>
      <c r="I5" s="1">
        <v>2</v>
      </c>
      <c r="J5" s="5"/>
      <c r="K5" s="5" t="s">
        <v>23</v>
      </c>
      <c r="L5" s="5" t="s">
        <v>396</v>
      </c>
      <c r="P5" s="1">
        <v>2</v>
      </c>
      <c r="Q5" s="5"/>
      <c r="R5" s="5" t="s">
        <v>23</v>
      </c>
      <c r="S5" s="5" t="s">
        <v>396</v>
      </c>
      <c r="W5" s="1">
        <v>2</v>
      </c>
      <c r="X5" s="5"/>
      <c r="Y5" s="5" t="s">
        <v>23</v>
      </c>
      <c r="Z5" s="5" t="s">
        <v>396</v>
      </c>
      <c r="AD5" s="1">
        <v>2</v>
      </c>
      <c r="AE5" s="5"/>
      <c r="AF5" s="5" t="s">
        <v>23</v>
      </c>
      <c r="AG5" s="5" t="s">
        <v>396</v>
      </c>
      <c r="AK5" s="1">
        <v>2</v>
      </c>
      <c r="AL5" s="5"/>
      <c r="AM5" s="5" t="s">
        <v>23</v>
      </c>
      <c r="AN5" s="5" t="s">
        <v>396</v>
      </c>
    </row>
    <row r="6" spans="1:41">
      <c r="B6" s="1">
        <v>3</v>
      </c>
      <c r="C6" s="5"/>
      <c r="D6" s="5" t="s">
        <v>83</v>
      </c>
      <c r="E6" s="5" t="s">
        <v>334</v>
      </c>
      <c r="I6" s="1">
        <v>3</v>
      </c>
      <c r="J6" s="5"/>
      <c r="K6" s="5" t="s">
        <v>83</v>
      </c>
      <c r="L6" s="5" t="s">
        <v>334</v>
      </c>
      <c r="P6" s="1">
        <v>3</v>
      </c>
      <c r="Q6" s="5"/>
      <c r="R6" s="5" t="s">
        <v>83</v>
      </c>
      <c r="S6" s="5" t="s">
        <v>334</v>
      </c>
      <c r="W6" s="1">
        <v>3</v>
      </c>
      <c r="X6" s="5"/>
      <c r="Y6" s="5" t="s">
        <v>83</v>
      </c>
      <c r="Z6" s="5" t="s">
        <v>334</v>
      </c>
      <c r="AD6" s="1">
        <v>3</v>
      </c>
      <c r="AE6" s="5"/>
      <c r="AF6" s="5" t="s">
        <v>83</v>
      </c>
      <c r="AG6" s="5" t="s">
        <v>334</v>
      </c>
      <c r="AK6" s="1">
        <v>3</v>
      </c>
      <c r="AL6" s="5"/>
      <c r="AM6" s="5" t="s">
        <v>83</v>
      </c>
      <c r="AN6" s="5" t="s">
        <v>334</v>
      </c>
    </row>
    <row r="7" spans="1:41">
      <c r="B7" s="1">
        <v>4</v>
      </c>
      <c r="C7" s="5"/>
      <c r="D7" s="5" t="s">
        <v>83</v>
      </c>
      <c r="E7" s="5" t="s">
        <v>333</v>
      </c>
      <c r="I7" s="1">
        <v>4</v>
      </c>
      <c r="J7" s="5"/>
      <c r="K7" s="5" t="s">
        <v>83</v>
      </c>
      <c r="L7" s="5" t="s">
        <v>333</v>
      </c>
      <c r="P7" s="1">
        <v>4</v>
      </c>
      <c r="Q7" s="5"/>
      <c r="R7" s="5" t="s">
        <v>83</v>
      </c>
      <c r="S7" s="5" t="s">
        <v>333</v>
      </c>
      <c r="W7" s="1">
        <v>4</v>
      </c>
      <c r="X7" s="5"/>
      <c r="Y7" s="5" t="s">
        <v>83</v>
      </c>
      <c r="Z7" s="5" t="s">
        <v>333</v>
      </c>
      <c r="AD7" s="1">
        <v>4</v>
      </c>
      <c r="AE7" s="5"/>
      <c r="AF7" s="5" t="s">
        <v>83</v>
      </c>
      <c r="AG7" s="5" t="s">
        <v>333</v>
      </c>
      <c r="AK7" s="1">
        <v>4</v>
      </c>
      <c r="AL7" s="5"/>
      <c r="AM7" s="5" t="s">
        <v>83</v>
      </c>
      <c r="AN7" s="5" t="s">
        <v>333</v>
      </c>
    </row>
    <row r="8" spans="1:41">
      <c r="B8" s="1">
        <v>5</v>
      </c>
      <c r="C8" s="5"/>
      <c r="D8" s="5" t="s">
        <v>83</v>
      </c>
      <c r="E8" s="5" t="s">
        <v>335</v>
      </c>
      <c r="I8" s="1">
        <v>5</v>
      </c>
      <c r="J8" s="5"/>
      <c r="K8" s="5" t="s">
        <v>83</v>
      </c>
      <c r="L8" s="5" t="s">
        <v>335</v>
      </c>
      <c r="P8" s="1">
        <v>5</v>
      </c>
      <c r="Q8" s="5"/>
      <c r="R8" s="5" t="s">
        <v>83</v>
      </c>
      <c r="S8" s="5" t="s">
        <v>335</v>
      </c>
      <c r="W8" s="1">
        <v>5</v>
      </c>
      <c r="X8" s="5"/>
      <c r="Y8" s="5" t="s">
        <v>83</v>
      </c>
      <c r="Z8" s="5" t="s">
        <v>335</v>
      </c>
      <c r="AD8" s="1">
        <v>5</v>
      </c>
      <c r="AE8" s="5"/>
      <c r="AF8" s="5" t="s">
        <v>83</v>
      </c>
      <c r="AG8" s="5" t="s">
        <v>335</v>
      </c>
      <c r="AK8" s="1">
        <v>5</v>
      </c>
      <c r="AL8" s="5"/>
      <c r="AM8" s="5" t="s">
        <v>83</v>
      </c>
      <c r="AN8" s="5" t="s">
        <v>335</v>
      </c>
    </row>
    <row r="9" spans="1:41">
      <c r="B9" s="1">
        <v>6</v>
      </c>
      <c r="C9" s="3"/>
      <c r="D9" s="5" t="s">
        <v>83</v>
      </c>
      <c r="E9" s="5" t="s">
        <v>336</v>
      </c>
      <c r="I9" s="1">
        <v>6</v>
      </c>
      <c r="J9" s="3"/>
      <c r="K9" s="5" t="s">
        <v>83</v>
      </c>
      <c r="L9" s="5" t="s">
        <v>336</v>
      </c>
      <c r="P9" s="1">
        <v>6</v>
      </c>
      <c r="Q9" s="3"/>
      <c r="R9" s="5" t="s">
        <v>83</v>
      </c>
      <c r="S9" s="5" t="s">
        <v>336</v>
      </c>
      <c r="W9" s="1">
        <v>6</v>
      </c>
      <c r="X9" s="3"/>
      <c r="Y9" s="5" t="s">
        <v>83</v>
      </c>
      <c r="Z9" s="5" t="s">
        <v>336</v>
      </c>
      <c r="AD9" s="1">
        <v>6</v>
      </c>
      <c r="AE9" s="3"/>
      <c r="AF9" s="5" t="s">
        <v>83</v>
      </c>
      <c r="AG9" s="5" t="s">
        <v>336</v>
      </c>
      <c r="AK9" s="1">
        <v>6</v>
      </c>
      <c r="AL9" s="3"/>
      <c r="AM9" s="5" t="s">
        <v>83</v>
      </c>
      <c r="AN9" s="5" t="s">
        <v>336</v>
      </c>
    </row>
    <row r="10" spans="1:41">
      <c r="B10" s="1">
        <v>7</v>
      </c>
      <c r="C10" s="3">
        <v>1</v>
      </c>
      <c r="D10" s="3" t="s">
        <v>124</v>
      </c>
      <c r="E10" s="3" t="s">
        <v>30</v>
      </c>
      <c r="I10" s="1">
        <v>7</v>
      </c>
      <c r="J10" s="3">
        <v>1</v>
      </c>
      <c r="K10" s="3" t="s">
        <v>124</v>
      </c>
      <c r="L10" s="3" t="s">
        <v>30</v>
      </c>
      <c r="P10" s="1">
        <v>7</v>
      </c>
      <c r="Q10" s="3">
        <v>1</v>
      </c>
      <c r="R10" s="3" t="s">
        <v>124</v>
      </c>
      <c r="S10" s="3" t="s">
        <v>30</v>
      </c>
      <c r="W10" s="1">
        <v>7</v>
      </c>
      <c r="X10" s="3">
        <v>1</v>
      </c>
      <c r="Y10" s="3" t="s">
        <v>124</v>
      </c>
      <c r="Z10" s="3" t="s">
        <v>30</v>
      </c>
      <c r="AD10" s="1">
        <v>7</v>
      </c>
      <c r="AE10" s="3">
        <v>1</v>
      </c>
      <c r="AF10" s="3" t="s">
        <v>124</v>
      </c>
      <c r="AG10" s="3" t="s">
        <v>30</v>
      </c>
      <c r="AK10" s="1">
        <v>7</v>
      </c>
      <c r="AL10" s="3">
        <v>1</v>
      </c>
      <c r="AM10" s="3" t="s">
        <v>124</v>
      </c>
      <c r="AN10" s="3" t="s">
        <v>30</v>
      </c>
    </row>
    <row r="11" spans="1:41">
      <c r="B11" s="1">
        <v>8</v>
      </c>
      <c r="C11" s="3">
        <v>2</v>
      </c>
      <c r="D11" s="3" t="s">
        <v>125</v>
      </c>
      <c r="E11" s="3" t="s">
        <v>8</v>
      </c>
      <c r="I11" s="1">
        <v>8</v>
      </c>
      <c r="J11" s="3">
        <v>2</v>
      </c>
      <c r="K11" s="3" t="s">
        <v>125</v>
      </c>
      <c r="L11" s="3" t="s">
        <v>8</v>
      </c>
      <c r="P11" s="1">
        <v>8</v>
      </c>
      <c r="Q11" s="3">
        <v>2</v>
      </c>
      <c r="R11" s="3" t="s">
        <v>125</v>
      </c>
      <c r="S11" s="3" t="s">
        <v>8</v>
      </c>
      <c r="W11" s="1">
        <v>8</v>
      </c>
      <c r="X11" s="3">
        <v>2</v>
      </c>
      <c r="Y11" s="3" t="s">
        <v>125</v>
      </c>
      <c r="Z11" s="3" t="s">
        <v>8</v>
      </c>
      <c r="AD11" s="1">
        <v>8</v>
      </c>
      <c r="AE11" s="3">
        <v>2</v>
      </c>
      <c r="AF11" s="3" t="s">
        <v>125</v>
      </c>
      <c r="AG11" s="3" t="s">
        <v>8</v>
      </c>
      <c r="AK11" s="1">
        <v>8</v>
      </c>
      <c r="AL11" s="3">
        <v>2</v>
      </c>
      <c r="AM11" s="3" t="s">
        <v>125</v>
      </c>
      <c r="AN11" s="3" t="s">
        <v>8</v>
      </c>
    </row>
    <row r="12" spans="1:41">
      <c r="B12" s="1">
        <v>9</v>
      </c>
      <c r="C12" s="5"/>
      <c r="D12" s="5" t="s">
        <v>102</v>
      </c>
      <c r="E12" s="5" t="s">
        <v>102</v>
      </c>
      <c r="I12" s="1">
        <v>9</v>
      </c>
      <c r="J12" s="5"/>
      <c r="K12" s="5" t="s">
        <v>102</v>
      </c>
      <c r="L12" s="5" t="s">
        <v>102</v>
      </c>
      <c r="P12" s="1">
        <v>9</v>
      </c>
      <c r="Q12" s="5"/>
      <c r="R12" s="5" t="s">
        <v>102</v>
      </c>
      <c r="S12" s="5" t="s">
        <v>102</v>
      </c>
      <c r="W12" s="1">
        <v>9</v>
      </c>
      <c r="X12" s="5"/>
      <c r="Y12" s="5" t="s">
        <v>102</v>
      </c>
      <c r="Z12" s="5" t="s">
        <v>102</v>
      </c>
      <c r="AD12" s="1">
        <v>9</v>
      </c>
      <c r="AE12" s="5"/>
      <c r="AF12" s="5" t="s">
        <v>102</v>
      </c>
      <c r="AG12" s="5" t="s">
        <v>102</v>
      </c>
      <c r="AK12" s="1">
        <v>9</v>
      </c>
      <c r="AL12" s="5"/>
      <c r="AM12" s="5" t="s">
        <v>102</v>
      </c>
      <c r="AN12" s="5" t="s">
        <v>102</v>
      </c>
    </row>
    <row r="13" spans="1:41">
      <c r="B13" s="1">
        <v>10</v>
      </c>
      <c r="C13" s="5">
        <v>3</v>
      </c>
      <c r="D13" s="5" t="s">
        <v>526</v>
      </c>
      <c r="E13" s="5" t="s">
        <v>223</v>
      </c>
      <c r="I13" s="1">
        <v>10</v>
      </c>
      <c r="J13" s="5">
        <v>3</v>
      </c>
      <c r="K13" s="5" t="s">
        <v>526</v>
      </c>
      <c r="L13" s="5" t="s">
        <v>224</v>
      </c>
      <c r="P13" s="1">
        <v>10</v>
      </c>
      <c r="Q13" s="5">
        <v>3</v>
      </c>
      <c r="R13" s="5" t="s">
        <v>526</v>
      </c>
      <c r="S13" s="5" t="s">
        <v>225</v>
      </c>
      <c r="W13" s="1">
        <v>10</v>
      </c>
      <c r="X13" s="5">
        <v>3</v>
      </c>
      <c r="Y13" s="5" t="s">
        <v>526</v>
      </c>
      <c r="Z13" s="5" t="s">
        <v>227</v>
      </c>
      <c r="AD13" s="1">
        <v>10</v>
      </c>
      <c r="AE13" s="5">
        <v>3</v>
      </c>
      <c r="AF13" s="5" t="s">
        <v>526</v>
      </c>
      <c r="AG13" s="5" t="s">
        <v>226</v>
      </c>
      <c r="AK13" s="1">
        <v>10</v>
      </c>
      <c r="AL13" s="5">
        <v>3</v>
      </c>
      <c r="AM13" s="5" t="s">
        <v>526</v>
      </c>
      <c r="AN13" s="5" t="s">
        <v>228</v>
      </c>
    </row>
    <row r="14" spans="1:41">
      <c r="B14" s="1">
        <v>11</v>
      </c>
      <c r="C14" s="5"/>
      <c r="D14" s="5" t="s">
        <v>83</v>
      </c>
      <c r="E14" s="5" t="s">
        <v>271</v>
      </c>
      <c r="I14" s="1">
        <v>11</v>
      </c>
      <c r="J14" s="5"/>
      <c r="K14" s="5" t="s">
        <v>83</v>
      </c>
      <c r="L14" s="5" t="s">
        <v>271</v>
      </c>
      <c r="P14" s="1">
        <v>11</v>
      </c>
      <c r="Q14" s="5"/>
      <c r="R14" s="5" t="s">
        <v>83</v>
      </c>
      <c r="S14" s="5" t="s">
        <v>271</v>
      </c>
      <c r="W14" s="1">
        <v>11</v>
      </c>
      <c r="X14" s="5"/>
      <c r="Y14" s="5" t="s">
        <v>83</v>
      </c>
      <c r="Z14" s="5" t="s">
        <v>271</v>
      </c>
      <c r="AD14" s="1">
        <v>11</v>
      </c>
      <c r="AE14" s="5"/>
      <c r="AF14" s="5" t="s">
        <v>83</v>
      </c>
      <c r="AG14" s="5" t="s">
        <v>271</v>
      </c>
      <c r="AK14" s="1">
        <v>11</v>
      </c>
      <c r="AL14" s="5"/>
      <c r="AM14" s="5" t="s">
        <v>83</v>
      </c>
      <c r="AN14" s="5" t="s">
        <v>271</v>
      </c>
    </row>
    <row r="15" spans="1:41">
      <c r="B15" s="1">
        <v>12</v>
      </c>
      <c r="C15" s="3">
        <v>4</v>
      </c>
      <c r="D15" s="3" t="s">
        <v>365</v>
      </c>
      <c r="E15" s="3" t="s">
        <v>224</v>
      </c>
      <c r="I15" s="1">
        <v>12</v>
      </c>
      <c r="J15" s="3">
        <v>4</v>
      </c>
      <c r="K15" s="3" t="s">
        <v>365</v>
      </c>
      <c r="L15" s="3" t="s">
        <v>223</v>
      </c>
      <c r="P15" s="1">
        <v>12</v>
      </c>
      <c r="Q15" s="3">
        <v>4</v>
      </c>
      <c r="R15" s="3" t="s">
        <v>365</v>
      </c>
      <c r="S15" s="3" t="s">
        <v>226</v>
      </c>
      <c r="W15" s="1">
        <v>12</v>
      </c>
      <c r="X15" s="3">
        <v>4</v>
      </c>
      <c r="Y15" s="3" t="s">
        <v>365</v>
      </c>
      <c r="Z15" s="3" t="s">
        <v>228</v>
      </c>
      <c r="AD15" s="1">
        <v>12</v>
      </c>
      <c r="AE15" s="3">
        <v>4</v>
      </c>
      <c r="AF15" s="3" t="s">
        <v>365</v>
      </c>
      <c r="AG15" s="3" t="s">
        <v>225</v>
      </c>
      <c r="AK15" s="1">
        <v>12</v>
      </c>
      <c r="AL15" s="3">
        <v>4</v>
      </c>
      <c r="AM15" s="3" t="s">
        <v>365</v>
      </c>
      <c r="AN15" s="3" t="s">
        <v>227</v>
      </c>
    </row>
    <row r="16" spans="1:41">
      <c r="B16" s="1">
        <v>13</v>
      </c>
      <c r="C16" s="5"/>
      <c r="D16" s="5" t="s">
        <v>83</v>
      </c>
      <c r="E16" s="3" t="s">
        <v>224</v>
      </c>
      <c r="I16" s="1">
        <v>13</v>
      </c>
      <c r="J16" s="5"/>
      <c r="K16" s="5" t="s">
        <v>83</v>
      </c>
      <c r="L16" s="3" t="s">
        <v>223</v>
      </c>
      <c r="P16" s="1">
        <v>13</v>
      </c>
      <c r="Q16" s="5"/>
      <c r="R16" s="5" t="s">
        <v>83</v>
      </c>
      <c r="S16" s="3" t="s">
        <v>226</v>
      </c>
      <c r="W16" s="1">
        <v>13</v>
      </c>
      <c r="X16" s="5"/>
      <c r="Y16" s="5" t="s">
        <v>83</v>
      </c>
      <c r="Z16" s="3" t="s">
        <v>228</v>
      </c>
      <c r="AD16" s="1">
        <v>13</v>
      </c>
      <c r="AE16" s="5"/>
      <c r="AF16" s="5" t="s">
        <v>83</v>
      </c>
      <c r="AG16" s="3" t="s">
        <v>225</v>
      </c>
      <c r="AK16" s="1">
        <v>13</v>
      </c>
      <c r="AL16" s="5"/>
      <c r="AM16" s="5" t="s">
        <v>83</v>
      </c>
      <c r="AN16" s="3" t="s">
        <v>227</v>
      </c>
    </row>
    <row r="17" spans="2:40">
      <c r="B17" s="1">
        <v>14</v>
      </c>
      <c r="C17" s="5"/>
      <c r="D17" s="5" t="s">
        <v>83</v>
      </c>
      <c r="E17" s="5" t="s">
        <v>271</v>
      </c>
      <c r="I17" s="1">
        <v>14</v>
      </c>
      <c r="J17" s="5"/>
      <c r="K17" s="5" t="s">
        <v>83</v>
      </c>
      <c r="L17" s="5" t="s">
        <v>271</v>
      </c>
      <c r="P17" s="1">
        <v>14</v>
      </c>
      <c r="Q17" s="5"/>
      <c r="R17" s="5" t="s">
        <v>83</v>
      </c>
      <c r="S17" s="5" t="s">
        <v>271</v>
      </c>
      <c r="W17" s="1">
        <v>14</v>
      </c>
      <c r="X17" s="5"/>
      <c r="Y17" s="5" t="s">
        <v>83</v>
      </c>
      <c r="Z17" s="5" t="s">
        <v>271</v>
      </c>
      <c r="AD17" s="1">
        <v>14</v>
      </c>
      <c r="AE17" s="5"/>
      <c r="AF17" s="5" t="s">
        <v>83</v>
      </c>
      <c r="AG17" s="5" t="s">
        <v>271</v>
      </c>
      <c r="AK17" s="1">
        <v>14</v>
      </c>
      <c r="AL17" s="5"/>
      <c r="AM17" s="5" t="s">
        <v>83</v>
      </c>
      <c r="AN17" s="5" t="s">
        <v>271</v>
      </c>
    </row>
    <row r="18" spans="2:40">
      <c r="B18" s="1">
        <v>15</v>
      </c>
      <c r="C18" s="5"/>
      <c r="D18" s="5" t="s">
        <v>83</v>
      </c>
      <c r="E18" s="5" t="s">
        <v>223</v>
      </c>
      <c r="I18" s="1">
        <v>15</v>
      </c>
      <c r="J18" s="5"/>
      <c r="K18" s="5" t="s">
        <v>83</v>
      </c>
      <c r="L18" s="5" t="s">
        <v>224</v>
      </c>
      <c r="P18" s="1">
        <v>15</v>
      </c>
      <c r="Q18" s="5"/>
      <c r="R18" s="5" t="s">
        <v>83</v>
      </c>
      <c r="S18" s="5" t="s">
        <v>225</v>
      </c>
      <c r="W18" s="1">
        <v>15</v>
      </c>
      <c r="X18" s="5"/>
      <c r="Y18" s="5" t="s">
        <v>83</v>
      </c>
      <c r="Z18" s="5" t="s">
        <v>227</v>
      </c>
      <c r="AD18" s="1">
        <v>15</v>
      </c>
      <c r="AE18" s="5"/>
      <c r="AF18" s="5" t="s">
        <v>83</v>
      </c>
      <c r="AG18" s="5" t="s">
        <v>226</v>
      </c>
      <c r="AK18" s="1">
        <v>15</v>
      </c>
      <c r="AL18" s="5"/>
      <c r="AM18" s="5" t="s">
        <v>83</v>
      </c>
      <c r="AN18" s="5" t="s">
        <v>228</v>
      </c>
    </row>
    <row r="19" spans="2:40">
      <c r="B19" s="1">
        <v>16</v>
      </c>
      <c r="C19" s="5"/>
      <c r="D19" s="5" t="s">
        <v>102</v>
      </c>
      <c r="E19" s="5" t="s">
        <v>251</v>
      </c>
      <c r="I19" s="1">
        <v>16</v>
      </c>
      <c r="J19" s="5"/>
      <c r="K19" s="5" t="s">
        <v>102</v>
      </c>
      <c r="L19" s="5" t="s">
        <v>251</v>
      </c>
      <c r="P19" s="1">
        <v>16</v>
      </c>
      <c r="Q19" s="5"/>
      <c r="R19" s="5" t="s">
        <v>102</v>
      </c>
      <c r="S19" s="5" t="s">
        <v>251</v>
      </c>
      <c r="W19" s="1">
        <v>16</v>
      </c>
      <c r="X19" s="5"/>
      <c r="Y19" s="5" t="s">
        <v>102</v>
      </c>
      <c r="Z19" s="5" t="s">
        <v>251</v>
      </c>
      <c r="AD19" s="1">
        <v>16</v>
      </c>
      <c r="AE19" s="5"/>
      <c r="AF19" s="5" t="s">
        <v>102</v>
      </c>
      <c r="AG19" s="5" t="s">
        <v>251</v>
      </c>
      <c r="AK19" s="1">
        <v>16</v>
      </c>
      <c r="AL19" s="5"/>
      <c r="AM19" s="5" t="s">
        <v>102</v>
      </c>
      <c r="AN19" s="5" t="s">
        <v>251</v>
      </c>
    </row>
    <row r="20" spans="2:40">
      <c r="B20" s="1">
        <v>17</v>
      </c>
      <c r="C20" s="5"/>
      <c r="D20" s="3" t="s">
        <v>125</v>
      </c>
      <c r="E20" s="3" t="s">
        <v>8</v>
      </c>
      <c r="I20" s="1">
        <v>17</v>
      </c>
      <c r="J20" s="5"/>
      <c r="K20" s="3" t="s">
        <v>125</v>
      </c>
      <c r="L20" s="3" t="s">
        <v>8</v>
      </c>
      <c r="P20" s="1">
        <v>17</v>
      </c>
      <c r="Q20" s="5"/>
      <c r="R20" s="3" t="s">
        <v>125</v>
      </c>
      <c r="S20" s="3" t="s">
        <v>8</v>
      </c>
      <c r="W20" s="1">
        <v>17</v>
      </c>
      <c r="X20" s="5"/>
      <c r="Y20" s="3" t="s">
        <v>125</v>
      </c>
      <c r="Z20" s="3" t="s">
        <v>8</v>
      </c>
      <c r="AD20" s="1">
        <v>17</v>
      </c>
      <c r="AE20" s="5"/>
      <c r="AF20" s="3" t="s">
        <v>125</v>
      </c>
      <c r="AG20" s="3" t="s">
        <v>8</v>
      </c>
      <c r="AK20" s="1">
        <v>17</v>
      </c>
      <c r="AL20" s="5"/>
      <c r="AM20" s="3" t="s">
        <v>125</v>
      </c>
      <c r="AN20" s="3" t="s">
        <v>8</v>
      </c>
    </row>
    <row r="21" spans="2:40">
      <c r="B21" s="1">
        <v>18</v>
      </c>
      <c r="C21" s="5"/>
      <c r="D21" s="3" t="s">
        <v>124</v>
      </c>
      <c r="E21" s="3" t="s">
        <v>30</v>
      </c>
      <c r="I21" s="1">
        <v>18</v>
      </c>
      <c r="J21" s="5"/>
      <c r="K21" s="3" t="s">
        <v>124</v>
      </c>
      <c r="L21" s="3" t="s">
        <v>30</v>
      </c>
      <c r="P21" s="1">
        <v>18</v>
      </c>
      <c r="Q21" s="5"/>
      <c r="R21" s="3" t="s">
        <v>124</v>
      </c>
      <c r="S21" s="3" t="s">
        <v>30</v>
      </c>
      <c r="W21" s="1">
        <v>18</v>
      </c>
      <c r="X21" s="5"/>
      <c r="Y21" s="3" t="s">
        <v>124</v>
      </c>
      <c r="Z21" s="3" t="s">
        <v>30</v>
      </c>
      <c r="AD21" s="1">
        <v>18</v>
      </c>
      <c r="AE21" s="5"/>
      <c r="AF21" s="3" t="s">
        <v>124</v>
      </c>
      <c r="AG21" s="3" t="s">
        <v>30</v>
      </c>
      <c r="AK21" s="1">
        <v>18</v>
      </c>
      <c r="AL21" s="5"/>
      <c r="AM21" s="3" t="s">
        <v>124</v>
      </c>
      <c r="AN21" s="3" t="s">
        <v>30</v>
      </c>
    </row>
    <row r="22" spans="2:40">
      <c r="B22" s="1">
        <v>19</v>
      </c>
      <c r="C22" s="5"/>
      <c r="D22" s="5" t="s">
        <v>83</v>
      </c>
      <c r="E22" s="5" t="s">
        <v>336</v>
      </c>
      <c r="I22" s="1">
        <v>19</v>
      </c>
      <c r="J22" s="5"/>
      <c r="K22" s="5" t="s">
        <v>83</v>
      </c>
      <c r="L22" s="5" t="s">
        <v>336</v>
      </c>
      <c r="P22" s="1">
        <v>19</v>
      </c>
      <c r="Q22" s="5"/>
      <c r="R22" s="5" t="s">
        <v>83</v>
      </c>
      <c r="S22" s="5" t="s">
        <v>336</v>
      </c>
      <c r="W22" s="1">
        <v>19</v>
      </c>
      <c r="X22" s="5"/>
      <c r="Y22" s="5" t="s">
        <v>83</v>
      </c>
      <c r="Z22" s="5" t="s">
        <v>336</v>
      </c>
      <c r="AD22" s="1">
        <v>19</v>
      </c>
      <c r="AE22" s="5"/>
      <c r="AF22" s="5" t="s">
        <v>83</v>
      </c>
      <c r="AG22" s="5" t="s">
        <v>336</v>
      </c>
      <c r="AK22" s="1">
        <v>19</v>
      </c>
      <c r="AL22" s="5"/>
      <c r="AM22" s="5" t="s">
        <v>83</v>
      </c>
      <c r="AN22" s="5" t="s">
        <v>336</v>
      </c>
    </row>
    <row r="23" spans="2:40">
      <c r="B23" s="1">
        <v>20</v>
      </c>
      <c r="C23" s="5"/>
      <c r="D23" s="5" t="s">
        <v>83</v>
      </c>
      <c r="E23" s="5" t="s">
        <v>335</v>
      </c>
      <c r="I23" s="1">
        <v>20</v>
      </c>
      <c r="J23" s="5"/>
      <c r="K23" s="5" t="s">
        <v>83</v>
      </c>
      <c r="L23" s="5" t="s">
        <v>335</v>
      </c>
      <c r="P23" s="1">
        <v>20</v>
      </c>
      <c r="Q23" s="5"/>
      <c r="R23" s="5" t="s">
        <v>83</v>
      </c>
      <c r="S23" s="5" t="s">
        <v>335</v>
      </c>
      <c r="W23" s="1">
        <v>20</v>
      </c>
      <c r="X23" s="5"/>
      <c r="Y23" s="5" t="s">
        <v>83</v>
      </c>
      <c r="Z23" s="5" t="s">
        <v>335</v>
      </c>
      <c r="AD23" s="1">
        <v>20</v>
      </c>
      <c r="AE23" s="5"/>
      <c r="AF23" s="5" t="s">
        <v>83</v>
      </c>
      <c r="AG23" s="5" t="s">
        <v>335</v>
      </c>
      <c r="AK23" s="1">
        <v>20</v>
      </c>
      <c r="AL23" s="5"/>
      <c r="AM23" s="5" t="s">
        <v>83</v>
      </c>
      <c r="AN23" s="5" t="s">
        <v>335</v>
      </c>
    </row>
    <row r="24" spans="2:40">
      <c r="B24" s="1">
        <v>21</v>
      </c>
      <c r="C24" s="5"/>
      <c r="D24" s="5" t="s">
        <v>83</v>
      </c>
      <c r="E24" s="5" t="s">
        <v>333</v>
      </c>
      <c r="I24" s="1">
        <v>21</v>
      </c>
      <c r="J24" s="5"/>
      <c r="K24" s="5" t="s">
        <v>83</v>
      </c>
      <c r="L24" s="5" t="s">
        <v>333</v>
      </c>
      <c r="P24" s="1">
        <v>21</v>
      </c>
      <c r="Q24" s="5"/>
      <c r="R24" s="5" t="s">
        <v>83</v>
      </c>
      <c r="S24" s="5" t="s">
        <v>333</v>
      </c>
      <c r="W24" s="1">
        <v>21</v>
      </c>
      <c r="X24" s="5"/>
      <c r="Y24" s="5" t="s">
        <v>83</v>
      </c>
      <c r="Z24" s="5" t="s">
        <v>333</v>
      </c>
      <c r="AD24" s="1">
        <v>21</v>
      </c>
      <c r="AE24" s="5"/>
      <c r="AF24" s="5" t="s">
        <v>83</v>
      </c>
      <c r="AG24" s="5" t="s">
        <v>333</v>
      </c>
      <c r="AK24" s="1">
        <v>21</v>
      </c>
      <c r="AL24" s="5"/>
      <c r="AM24" s="5" t="s">
        <v>83</v>
      </c>
      <c r="AN24" s="5" t="s">
        <v>333</v>
      </c>
    </row>
    <row r="25" spans="2:40">
      <c r="B25" s="1">
        <v>22</v>
      </c>
      <c r="C25" s="5"/>
      <c r="D25" s="5" t="s">
        <v>83</v>
      </c>
      <c r="E25" s="5" t="s">
        <v>334</v>
      </c>
      <c r="I25" s="1">
        <v>22</v>
      </c>
      <c r="J25" s="5"/>
      <c r="K25" s="5" t="s">
        <v>83</v>
      </c>
      <c r="L25" s="5" t="s">
        <v>334</v>
      </c>
      <c r="P25" s="1">
        <v>22</v>
      </c>
      <c r="Q25" s="5"/>
      <c r="R25" s="5" t="s">
        <v>83</v>
      </c>
      <c r="S25" s="5" t="s">
        <v>334</v>
      </c>
      <c r="W25" s="1">
        <v>22</v>
      </c>
      <c r="X25" s="5"/>
      <c r="Y25" s="5" t="s">
        <v>83</v>
      </c>
      <c r="Z25" s="5" t="s">
        <v>334</v>
      </c>
      <c r="AD25" s="1">
        <v>22</v>
      </c>
      <c r="AE25" s="5"/>
      <c r="AF25" s="5" t="s">
        <v>83</v>
      </c>
      <c r="AG25" s="5" t="s">
        <v>334</v>
      </c>
      <c r="AK25" s="1">
        <v>22</v>
      </c>
      <c r="AL25" s="5"/>
      <c r="AM25" s="5" t="s">
        <v>83</v>
      </c>
      <c r="AN25" s="5" t="s">
        <v>334</v>
      </c>
    </row>
    <row r="26" spans="2:40">
      <c r="B26" s="1">
        <v>23</v>
      </c>
      <c r="C26" s="5"/>
      <c r="D26" s="5" t="s">
        <v>23</v>
      </c>
      <c r="E26" s="5" t="s">
        <v>23</v>
      </c>
      <c r="I26" s="1">
        <v>23</v>
      </c>
      <c r="J26" s="5"/>
      <c r="K26" s="5" t="s">
        <v>23</v>
      </c>
      <c r="L26" s="5" t="s">
        <v>23</v>
      </c>
      <c r="P26" s="1">
        <v>23</v>
      </c>
      <c r="Q26" s="5"/>
      <c r="R26" s="5" t="s">
        <v>23</v>
      </c>
      <c r="S26" s="5" t="s">
        <v>23</v>
      </c>
      <c r="W26" s="1">
        <v>23</v>
      </c>
      <c r="X26" s="5"/>
      <c r="Y26" s="5" t="s">
        <v>23</v>
      </c>
      <c r="Z26" s="5" t="s">
        <v>23</v>
      </c>
      <c r="AD26" s="1">
        <v>23</v>
      </c>
      <c r="AE26" s="5"/>
      <c r="AF26" s="5" t="s">
        <v>23</v>
      </c>
      <c r="AG26" s="5" t="s">
        <v>23</v>
      </c>
      <c r="AK26" s="1">
        <v>23</v>
      </c>
      <c r="AL26" s="5"/>
      <c r="AM26" s="5" t="s">
        <v>23</v>
      </c>
      <c r="AN26" s="5" t="s">
        <v>23</v>
      </c>
    </row>
    <row r="27" spans="2:40">
      <c r="B27" s="1">
        <v>24</v>
      </c>
      <c r="C27" s="5"/>
      <c r="D27" s="5" t="s">
        <v>83</v>
      </c>
      <c r="E27" s="1" t="s">
        <v>249</v>
      </c>
      <c r="I27" s="1">
        <v>24</v>
      </c>
      <c r="J27" s="5"/>
      <c r="K27" s="5" t="s">
        <v>83</v>
      </c>
      <c r="L27" s="5" t="s">
        <v>83</v>
      </c>
      <c r="P27" s="1">
        <v>24</v>
      </c>
      <c r="Q27" s="5"/>
      <c r="R27" s="5" t="s">
        <v>83</v>
      </c>
      <c r="S27" s="5" t="s">
        <v>83</v>
      </c>
      <c r="W27" s="1">
        <v>24</v>
      </c>
      <c r="X27" s="5"/>
      <c r="Y27" s="5" t="s">
        <v>83</v>
      </c>
      <c r="Z27" s="5" t="s">
        <v>83</v>
      </c>
      <c r="AD27" s="1">
        <v>24</v>
      </c>
      <c r="AE27" s="5"/>
      <c r="AF27" s="5" t="s">
        <v>83</v>
      </c>
      <c r="AG27" s="5" t="s">
        <v>83</v>
      </c>
      <c r="AK27" s="1">
        <v>24</v>
      </c>
      <c r="AL27" s="5"/>
      <c r="AM27" s="5" t="s">
        <v>83</v>
      </c>
      <c r="AN27" s="5" t="s">
        <v>83</v>
      </c>
    </row>
    <row r="28" spans="2:40">
      <c r="B28" t="s">
        <v>156</v>
      </c>
      <c r="I28" t="s">
        <v>156</v>
      </c>
      <c r="P28" t="s">
        <v>156</v>
      </c>
      <c r="W28" t="s">
        <v>156</v>
      </c>
      <c r="AD28" t="s">
        <v>156</v>
      </c>
      <c r="AK28" t="s">
        <v>156</v>
      </c>
    </row>
    <row r="29" spans="2:40">
      <c r="B29">
        <v>1</v>
      </c>
      <c r="C29" t="s">
        <v>590</v>
      </c>
      <c r="I29">
        <v>1</v>
      </c>
      <c r="J29" t="s">
        <v>590</v>
      </c>
      <c r="P29">
        <v>1</v>
      </c>
      <c r="Q29" t="s">
        <v>590</v>
      </c>
      <c r="W29">
        <v>1</v>
      </c>
      <c r="X29" t="s">
        <v>590</v>
      </c>
      <c r="AD29">
        <v>1</v>
      </c>
      <c r="AE29" t="s">
        <v>590</v>
      </c>
      <c r="AK29">
        <v>1</v>
      </c>
      <c r="AL29" t="s">
        <v>590</v>
      </c>
    </row>
    <row r="30" spans="2:40">
      <c r="B30">
        <v>2</v>
      </c>
      <c r="C30" t="s">
        <v>589</v>
      </c>
      <c r="I30">
        <v>2</v>
      </c>
      <c r="J30" t="s">
        <v>589</v>
      </c>
      <c r="P30">
        <v>2</v>
      </c>
      <c r="Q30" t="s">
        <v>589</v>
      </c>
      <c r="W30">
        <v>2</v>
      </c>
      <c r="X30" t="s">
        <v>589</v>
      </c>
      <c r="AD30">
        <v>2</v>
      </c>
      <c r="AE30" t="s">
        <v>589</v>
      </c>
      <c r="AK30">
        <v>2</v>
      </c>
      <c r="AL30" t="s">
        <v>589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CDCEE-74A3-4CDA-BBEB-5146C3F2B44C}">
  <sheetPr codeName="Sheet32"/>
  <dimension ref="A2:G46"/>
  <sheetViews>
    <sheetView topLeftCell="A10" workbookViewId="0">
      <selection activeCell="C47" sqref="C47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514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84</v>
      </c>
      <c r="E4" s="5" t="s">
        <v>84</v>
      </c>
    </row>
    <row r="5" spans="1:6">
      <c r="B5" s="1">
        <v>2</v>
      </c>
      <c r="C5" s="6"/>
      <c r="D5" s="5" t="s">
        <v>84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180</v>
      </c>
      <c r="E8" s="5" t="s">
        <v>180</v>
      </c>
    </row>
    <row r="9" spans="1:6">
      <c r="B9" s="1">
        <v>6</v>
      </c>
      <c r="C9" s="6"/>
      <c r="D9" s="5" t="s">
        <v>83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240</v>
      </c>
      <c r="E21" s="5" t="s">
        <v>251</v>
      </c>
    </row>
    <row r="22" spans="2:7">
      <c r="B22" s="1">
        <v>19</v>
      </c>
      <c r="C22" s="7">
        <v>1</v>
      </c>
      <c r="D22" s="3" t="s">
        <v>124</v>
      </c>
      <c r="E22" s="3" t="s">
        <v>329</v>
      </c>
    </row>
    <row r="23" spans="2:7">
      <c r="B23" s="1">
        <v>20</v>
      </c>
      <c r="C23" s="7">
        <v>2</v>
      </c>
      <c r="D23" s="3" t="s">
        <v>125</v>
      </c>
      <c r="E23" s="3" t="s">
        <v>331</v>
      </c>
    </row>
    <row r="24" spans="2:7">
      <c r="B24" s="1">
        <v>21</v>
      </c>
      <c r="C24" s="6"/>
      <c r="D24" s="5" t="s">
        <v>83</v>
      </c>
      <c r="E24" s="5" t="s">
        <v>179</v>
      </c>
    </row>
    <row r="25" spans="2:7">
      <c r="B25" s="1">
        <v>22</v>
      </c>
      <c r="C25" s="6"/>
      <c r="D25" s="5" t="s">
        <v>83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6"/>
      <c r="D28" s="5" t="s">
        <v>83</v>
      </c>
      <c r="E28" s="5" t="s">
        <v>334</v>
      </c>
    </row>
    <row r="29" spans="2:7">
      <c r="B29" s="1">
        <v>26</v>
      </c>
      <c r="C29" s="6"/>
      <c r="D29" s="5" t="s">
        <v>83</v>
      </c>
      <c r="E29" s="5" t="s">
        <v>333</v>
      </c>
    </row>
    <row r="30" spans="2:7">
      <c r="B30" s="1">
        <v>27</v>
      </c>
      <c r="C30" s="6"/>
      <c r="D30" s="5" t="s">
        <v>83</v>
      </c>
      <c r="E30" s="5" t="s">
        <v>335</v>
      </c>
    </row>
    <row r="31" spans="2:7">
      <c r="B31" s="1">
        <v>28</v>
      </c>
      <c r="C31" s="6"/>
      <c r="D31" s="5" t="s">
        <v>83</v>
      </c>
      <c r="E31" s="5" t="s">
        <v>336</v>
      </c>
    </row>
    <row r="32" spans="2:7">
      <c r="B32" s="1">
        <v>29</v>
      </c>
      <c r="C32" s="6"/>
      <c r="D32" s="5" t="s">
        <v>83</v>
      </c>
      <c r="E32" s="1" t="s">
        <v>99</v>
      </c>
    </row>
    <row r="33" spans="2:5">
      <c r="B33" s="1">
        <v>30</v>
      </c>
      <c r="C33" s="5"/>
      <c r="D33" s="5" t="s">
        <v>83</v>
      </c>
      <c r="E33" s="5" t="s">
        <v>223</v>
      </c>
    </row>
    <row r="34" spans="2:5">
      <c r="B34" s="1">
        <v>31</v>
      </c>
      <c r="C34" s="5"/>
      <c r="D34" s="5" t="s">
        <v>83</v>
      </c>
      <c r="E34" s="5" t="s">
        <v>226</v>
      </c>
    </row>
    <row r="35" spans="2:5">
      <c r="B35" s="1">
        <v>32</v>
      </c>
      <c r="D35" s="5" t="s">
        <v>83</v>
      </c>
      <c r="E35" s="1" t="s">
        <v>57</v>
      </c>
    </row>
    <row r="36" spans="2:5">
      <c r="B36" s="1">
        <v>33</v>
      </c>
      <c r="C36" s="5"/>
      <c r="D36" s="5" t="s">
        <v>83</v>
      </c>
      <c r="E36" s="5" t="s">
        <v>249</v>
      </c>
    </row>
    <row r="37" spans="2:5">
      <c r="B37" s="1">
        <v>34</v>
      </c>
      <c r="C37" s="5"/>
      <c r="D37" s="5" t="s">
        <v>83</v>
      </c>
      <c r="E37" s="5" t="s">
        <v>250</v>
      </c>
    </row>
    <row r="38" spans="2:5">
      <c r="B38" s="1">
        <v>35</v>
      </c>
      <c r="C38" s="5"/>
      <c r="D38" s="5" t="s">
        <v>83</v>
      </c>
      <c r="E38" s="5" t="s">
        <v>338</v>
      </c>
    </row>
    <row r="39" spans="2:5">
      <c r="B39" s="1">
        <v>36</v>
      </c>
      <c r="C39" s="5"/>
      <c r="D39" s="5" t="s">
        <v>83</v>
      </c>
      <c r="E39" s="5" t="s">
        <v>340</v>
      </c>
    </row>
    <row r="40" spans="2:5">
      <c r="B40" s="1">
        <v>37</v>
      </c>
      <c r="C40" s="5">
        <v>3</v>
      </c>
      <c r="D40" s="5" t="s">
        <v>512</v>
      </c>
      <c r="E40" s="5" t="s">
        <v>228</v>
      </c>
    </row>
    <row r="41" spans="2:5">
      <c r="B41" s="1">
        <v>38</v>
      </c>
      <c r="C41" s="5">
        <v>4</v>
      </c>
      <c r="D41" s="5" t="s">
        <v>513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515</v>
      </c>
    </row>
    <row r="46" spans="2:5">
      <c r="B46">
        <v>2</v>
      </c>
      <c r="C46" t="s">
        <v>516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CCF07-BDAF-4B75-9E3A-C2C68B390E2A}">
  <sheetPr codeName="Sheet33"/>
  <dimension ref="A2:G46"/>
  <sheetViews>
    <sheetView topLeftCell="A10" workbookViewId="0">
      <selection activeCell="D42" sqref="D42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531</v>
      </c>
    </row>
    <row r="3" spans="1:6">
      <c r="B3" s="1" t="s">
        <v>426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84</v>
      </c>
      <c r="E4" s="5" t="s">
        <v>84</v>
      </c>
    </row>
    <row r="5" spans="1:6">
      <c r="B5" s="1">
        <v>2</v>
      </c>
      <c r="C5" s="6"/>
      <c r="D5" s="5" t="s">
        <v>84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180</v>
      </c>
      <c r="E8" s="5" t="s">
        <v>180</v>
      </c>
    </row>
    <row r="9" spans="1:6">
      <c r="B9" s="1">
        <v>6</v>
      </c>
      <c r="C9" s="6"/>
      <c r="D9" s="5" t="s">
        <v>83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240</v>
      </c>
      <c r="E21" s="5" t="s">
        <v>251</v>
      </c>
    </row>
    <row r="22" spans="2:7">
      <c r="B22" s="1">
        <v>19</v>
      </c>
      <c r="C22" s="7">
        <v>1</v>
      </c>
      <c r="D22" s="3" t="s">
        <v>124</v>
      </c>
      <c r="E22" s="3" t="s">
        <v>329</v>
      </c>
    </row>
    <row r="23" spans="2:7">
      <c r="B23" s="1">
        <v>20</v>
      </c>
      <c r="C23" s="7">
        <v>2</v>
      </c>
      <c r="D23" s="3" t="s">
        <v>125</v>
      </c>
      <c r="E23" s="3" t="s">
        <v>331</v>
      </c>
    </row>
    <row r="24" spans="2:7">
      <c r="B24" s="1">
        <v>21</v>
      </c>
      <c r="C24" s="6"/>
      <c r="D24" s="5" t="s">
        <v>83</v>
      </c>
      <c r="E24" s="5" t="s">
        <v>179</v>
      </c>
    </row>
    <row r="25" spans="2:7">
      <c r="B25" s="1">
        <v>22</v>
      </c>
      <c r="C25" s="6"/>
      <c r="D25" s="5" t="s">
        <v>83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6"/>
      <c r="D28" s="5" t="s">
        <v>83</v>
      </c>
      <c r="E28" s="5" t="s">
        <v>334</v>
      </c>
    </row>
    <row r="29" spans="2:7">
      <c r="B29" s="1">
        <v>26</v>
      </c>
      <c r="C29" s="6"/>
      <c r="D29" s="5" t="s">
        <v>83</v>
      </c>
      <c r="E29" s="5" t="s">
        <v>333</v>
      </c>
    </row>
    <row r="30" spans="2:7">
      <c r="B30" s="1">
        <v>27</v>
      </c>
      <c r="C30" s="6"/>
      <c r="D30" s="5" t="s">
        <v>83</v>
      </c>
      <c r="E30" s="5" t="s">
        <v>335</v>
      </c>
    </row>
    <row r="31" spans="2:7">
      <c r="B31" s="1">
        <v>28</v>
      </c>
      <c r="C31" s="6"/>
      <c r="D31" s="5" t="s">
        <v>83</v>
      </c>
      <c r="E31" s="5" t="s">
        <v>336</v>
      </c>
    </row>
    <row r="32" spans="2:7">
      <c r="B32" s="1">
        <v>29</v>
      </c>
      <c r="C32" s="6"/>
      <c r="D32" s="5" t="s">
        <v>83</v>
      </c>
      <c r="E32" s="1" t="s">
        <v>99</v>
      </c>
    </row>
    <row r="33" spans="2:5">
      <c r="B33" s="1">
        <v>30</v>
      </c>
      <c r="C33" s="5"/>
      <c r="D33" s="5" t="s">
        <v>83</v>
      </c>
      <c r="E33" s="5" t="s">
        <v>223</v>
      </c>
    </row>
    <row r="34" spans="2:5">
      <c r="B34" s="1">
        <v>31</v>
      </c>
      <c r="C34" s="5"/>
      <c r="D34" s="5" t="s">
        <v>83</v>
      </c>
      <c r="E34" s="5" t="s">
        <v>226</v>
      </c>
    </row>
    <row r="35" spans="2:5">
      <c r="B35" s="1">
        <v>32</v>
      </c>
      <c r="D35" s="5" t="s">
        <v>83</v>
      </c>
      <c r="E35" s="1" t="s">
        <v>57</v>
      </c>
    </row>
    <row r="36" spans="2:5">
      <c r="B36" s="1">
        <v>33</v>
      </c>
      <c r="C36" s="5"/>
      <c r="D36" s="5" t="s">
        <v>83</v>
      </c>
      <c r="E36" s="5" t="s">
        <v>249</v>
      </c>
    </row>
    <row r="37" spans="2:5">
      <c r="B37" s="1">
        <v>34</v>
      </c>
      <c r="C37" s="5"/>
      <c r="D37" s="5" t="s">
        <v>83</v>
      </c>
      <c r="E37" s="5" t="s">
        <v>250</v>
      </c>
    </row>
    <row r="38" spans="2:5">
      <c r="B38" s="1">
        <v>35</v>
      </c>
      <c r="C38" s="5"/>
      <c r="D38" s="5" t="s">
        <v>83</v>
      </c>
      <c r="E38" s="5" t="s">
        <v>338</v>
      </c>
    </row>
    <row r="39" spans="2:5">
      <c r="B39" s="1">
        <v>36</v>
      </c>
      <c r="C39" s="5"/>
      <c r="D39" s="5" t="s">
        <v>83</v>
      </c>
      <c r="E39" s="5" t="s">
        <v>340</v>
      </c>
    </row>
    <row r="40" spans="2:5">
      <c r="B40" s="1">
        <v>37</v>
      </c>
      <c r="C40" s="5">
        <v>3</v>
      </c>
      <c r="D40" s="5" t="s">
        <v>272</v>
      </c>
      <c r="E40" s="5" t="s">
        <v>228</v>
      </c>
    </row>
    <row r="41" spans="2:5">
      <c r="B41" s="1">
        <v>38</v>
      </c>
      <c r="C41" s="5">
        <v>4</v>
      </c>
      <c r="D41" s="5" t="s">
        <v>534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532</v>
      </c>
    </row>
    <row r="46" spans="2:5">
      <c r="B46">
        <v>2</v>
      </c>
      <c r="C46" t="s">
        <v>533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755ED-D128-4ABE-927D-189E1B86FE95}">
  <sheetPr codeName="Sheet34"/>
  <dimension ref="A2:G45"/>
  <sheetViews>
    <sheetView topLeftCell="A10" workbookViewId="0">
      <selection activeCell="E20" sqref="E20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318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83</v>
      </c>
      <c r="E4" s="5" t="s">
        <v>238</v>
      </c>
    </row>
    <row r="5" spans="1:6">
      <c r="B5" s="1">
        <v>2</v>
      </c>
      <c r="C5" s="6"/>
      <c r="D5" s="5" t="s">
        <v>83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83</v>
      </c>
      <c r="E8" s="5" t="s">
        <v>180</v>
      </c>
    </row>
    <row r="9" spans="1:6">
      <c r="B9" s="1">
        <v>6</v>
      </c>
      <c r="C9" s="6"/>
      <c r="D9" s="5" t="s">
        <v>271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240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83</v>
      </c>
      <c r="E21" s="5" t="s">
        <v>251</v>
      </c>
    </row>
    <row r="22" spans="2:7">
      <c r="B22" s="1">
        <v>19</v>
      </c>
      <c r="C22" s="5"/>
      <c r="D22" s="5" t="s">
        <v>83</v>
      </c>
      <c r="E22" s="3" t="s">
        <v>329</v>
      </c>
    </row>
    <row r="23" spans="2:7">
      <c r="B23" s="1">
        <v>20</v>
      </c>
      <c r="C23" s="5"/>
      <c r="D23" s="5" t="s">
        <v>83</v>
      </c>
      <c r="E23" s="3" t="s">
        <v>331</v>
      </c>
    </row>
    <row r="24" spans="2:7">
      <c r="B24" s="1">
        <v>21</v>
      </c>
      <c r="C24" s="5"/>
      <c r="D24" s="5" t="s">
        <v>83</v>
      </c>
      <c r="E24" s="5" t="s">
        <v>179</v>
      </c>
    </row>
    <row r="25" spans="2:7">
      <c r="B25" s="1">
        <v>22</v>
      </c>
      <c r="C25" s="5"/>
      <c r="D25" s="5" t="s">
        <v>83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5"/>
      <c r="D28" s="5" t="s">
        <v>83</v>
      </c>
      <c r="E28" s="5" t="s">
        <v>334</v>
      </c>
    </row>
    <row r="29" spans="2:7">
      <c r="B29" s="1">
        <v>26</v>
      </c>
      <c r="C29" s="5"/>
      <c r="D29" s="5" t="s">
        <v>83</v>
      </c>
      <c r="E29" s="5" t="s">
        <v>333</v>
      </c>
    </row>
    <row r="30" spans="2:7">
      <c r="B30" s="1">
        <v>27</v>
      </c>
      <c r="C30" s="5"/>
      <c r="D30" s="5" t="s">
        <v>83</v>
      </c>
      <c r="E30" s="5" t="s">
        <v>335</v>
      </c>
    </row>
    <row r="31" spans="2:7">
      <c r="B31" s="1">
        <v>28</v>
      </c>
      <c r="C31" s="5"/>
      <c r="D31" s="5" t="s">
        <v>83</v>
      </c>
      <c r="E31" s="5" t="s">
        <v>336</v>
      </c>
    </row>
    <row r="32" spans="2:7">
      <c r="B32" s="1">
        <v>29</v>
      </c>
      <c r="C32" s="5"/>
      <c r="D32" s="5" t="s">
        <v>83</v>
      </c>
      <c r="E32" s="1" t="s">
        <v>99</v>
      </c>
    </row>
    <row r="33" spans="2:5">
      <c r="B33" s="1">
        <v>30</v>
      </c>
      <c r="C33" s="5"/>
      <c r="D33" s="5" t="s">
        <v>83</v>
      </c>
      <c r="E33" s="5" t="s">
        <v>223</v>
      </c>
    </row>
    <row r="34" spans="2:5">
      <c r="B34" s="1">
        <v>31</v>
      </c>
      <c r="C34">
        <v>1</v>
      </c>
      <c r="D34" s="1" t="s">
        <v>325</v>
      </c>
      <c r="E34" s="5" t="s">
        <v>226</v>
      </c>
    </row>
    <row r="35" spans="2:5">
      <c r="B35" s="1">
        <v>32</v>
      </c>
      <c r="C35" s="5">
        <v>2</v>
      </c>
      <c r="D35" s="5" t="s">
        <v>326</v>
      </c>
      <c r="E35" s="1" t="s">
        <v>57</v>
      </c>
    </row>
    <row r="36" spans="2:5">
      <c r="B36" s="1">
        <v>33</v>
      </c>
      <c r="C36" s="5"/>
      <c r="D36" s="5" t="s">
        <v>83</v>
      </c>
      <c r="E36" s="5" t="s">
        <v>249</v>
      </c>
    </row>
    <row r="37" spans="2:5">
      <c r="B37" s="1">
        <v>34</v>
      </c>
      <c r="C37" s="5"/>
      <c r="D37" s="5" t="s">
        <v>83</v>
      </c>
      <c r="E37" s="5" t="s">
        <v>250</v>
      </c>
    </row>
    <row r="38" spans="2:5">
      <c r="B38" s="1">
        <v>35</v>
      </c>
      <c r="C38" s="5"/>
      <c r="D38" s="5" t="s">
        <v>83</v>
      </c>
      <c r="E38" s="5" t="s">
        <v>338</v>
      </c>
    </row>
    <row r="39" spans="2:5">
      <c r="B39" s="1">
        <v>36</v>
      </c>
      <c r="C39" s="5"/>
      <c r="D39" s="5" t="s">
        <v>83</v>
      </c>
      <c r="E39" s="5" t="s">
        <v>340</v>
      </c>
    </row>
    <row r="40" spans="2:5">
      <c r="B40" s="1">
        <v>37</v>
      </c>
      <c r="C40" s="5"/>
      <c r="D40" s="5" t="s">
        <v>83</v>
      </c>
      <c r="E40" s="5" t="s">
        <v>228</v>
      </c>
    </row>
    <row r="41" spans="2:5">
      <c r="B41" s="1">
        <v>38</v>
      </c>
      <c r="C41" s="5"/>
      <c r="D41" s="5" t="s">
        <v>83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324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2AE63-64A0-47B7-98DB-2677209C348E}">
  <sheetPr codeName="Sheet35"/>
  <dimension ref="A2:G45"/>
  <sheetViews>
    <sheetView topLeftCell="A7" workbookViewId="0">
      <selection activeCell="E20" sqref="E20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319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83</v>
      </c>
      <c r="E4" s="5" t="s">
        <v>84</v>
      </c>
    </row>
    <row r="5" spans="1:6">
      <c r="B5" s="1">
        <v>2</v>
      </c>
      <c r="C5" s="6"/>
      <c r="D5" s="5" t="s">
        <v>83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180</v>
      </c>
      <c r="E8" s="5" t="s">
        <v>180</v>
      </c>
    </row>
    <row r="9" spans="1:6">
      <c r="B9" s="1">
        <v>6</v>
      </c>
      <c r="C9" s="6"/>
      <c r="D9" s="5" t="s">
        <v>271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>
        <v>1</v>
      </c>
      <c r="D13" s="5" t="s">
        <v>236</v>
      </c>
      <c r="E13" s="5" t="s">
        <v>236</v>
      </c>
    </row>
    <row r="14" spans="1:6">
      <c r="B14" s="1">
        <v>11</v>
      </c>
      <c r="C14" s="6">
        <v>2</v>
      </c>
      <c r="D14" s="5" t="s">
        <v>247</v>
      </c>
      <c r="E14" s="5" t="s">
        <v>247</v>
      </c>
    </row>
    <row r="15" spans="1:6">
      <c r="B15" s="1">
        <v>12</v>
      </c>
      <c r="C15" s="6">
        <v>3</v>
      </c>
      <c r="D15" s="5" t="s">
        <v>248</v>
      </c>
      <c r="E15" s="5" t="s">
        <v>248</v>
      </c>
    </row>
    <row r="16" spans="1:6">
      <c r="B16" s="1">
        <v>13</v>
      </c>
      <c r="C16" s="6">
        <v>4</v>
      </c>
      <c r="D16" s="5" t="s">
        <v>327</v>
      </c>
      <c r="E16" s="5" t="s">
        <v>272</v>
      </c>
    </row>
    <row r="17" spans="2:7">
      <c r="B17" s="1">
        <v>14</v>
      </c>
      <c r="C17" s="6">
        <v>5</v>
      </c>
      <c r="D17" s="5" t="s">
        <v>273</v>
      </c>
      <c r="E17" s="5" t="s">
        <v>273</v>
      </c>
    </row>
    <row r="18" spans="2:7">
      <c r="B18" s="1">
        <v>15</v>
      </c>
      <c r="C18" s="6">
        <v>6</v>
      </c>
      <c r="D18" s="5" t="s">
        <v>41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180</v>
      </c>
      <c r="E20" s="5" t="s">
        <v>251</v>
      </c>
    </row>
    <row r="21" spans="2:7">
      <c r="B21" s="1">
        <v>18</v>
      </c>
      <c r="C21" s="6"/>
      <c r="D21" s="5" t="s">
        <v>180</v>
      </c>
      <c r="E21" s="5" t="s">
        <v>251</v>
      </c>
    </row>
    <row r="22" spans="2:7">
      <c r="B22" s="1">
        <v>19</v>
      </c>
      <c r="C22" s="5">
        <v>7</v>
      </c>
      <c r="D22" s="5" t="s">
        <v>328</v>
      </c>
      <c r="E22" s="3" t="s">
        <v>329</v>
      </c>
    </row>
    <row r="23" spans="2:7">
      <c r="B23" s="1">
        <v>20</v>
      </c>
      <c r="C23" s="5">
        <v>8</v>
      </c>
      <c r="D23" s="5" t="s">
        <v>330</v>
      </c>
      <c r="E23" s="3" t="s">
        <v>331</v>
      </c>
    </row>
    <row r="24" spans="2:7">
      <c r="B24" s="1">
        <v>21</v>
      </c>
      <c r="C24" s="5">
        <v>9</v>
      </c>
      <c r="D24" s="5" t="s">
        <v>179</v>
      </c>
      <c r="E24" s="5" t="s">
        <v>179</v>
      </c>
    </row>
    <row r="25" spans="2:7">
      <c r="B25" s="1">
        <v>22</v>
      </c>
      <c r="C25" s="5">
        <v>10</v>
      </c>
      <c r="D25" s="5" t="s">
        <v>307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>
        <v>11</v>
      </c>
      <c r="D27" s="5" t="s">
        <v>332</v>
      </c>
      <c r="E27" s="5" t="s">
        <v>332</v>
      </c>
      <c r="G27" s="7"/>
    </row>
    <row r="28" spans="2:7">
      <c r="B28" s="1">
        <v>25</v>
      </c>
      <c r="C28" s="5">
        <v>12</v>
      </c>
      <c r="D28" s="5" t="s">
        <v>437</v>
      </c>
      <c r="E28" s="5" t="s">
        <v>334</v>
      </c>
    </row>
    <row r="29" spans="2:7">
      <c r="B29" s="1">
        <v>26</v>
      </c>
      <c r="C29" s="5">
        <v>13</v>
      </c>
      <c r="D29" s="5" t="s">
        <v>438</v>
      </c>
      <c r="E29" s="5" t="s">
        <v>333</v>
      </c>
    </row>
    <row r="30" spans="2:7">
      <c r="B30" s="1">
        <v>27</v>
      </c>
      <c r="C30" s="5">
        <v>14</v>
      </c>
      <c r="D30" s="5" t="s">
        <v>439</v>
      </c>
      <c r="E30" s="5" t="s">
        <v>335</v>
      </c>
    </row>
    <row r="31" spans="2:7">
      <c r="B31" s="1">
        <v>28</v>
      </c>
      <c r="C31" s="5">
        <v>15</v>
      </c>
      <c r="D31" s="5" t="s">
        <v>440</v>
      </c>
      <c r="E31" s="5" t="s">
        <v>336</v>
      </c>
    </row>
    <row r="32" spans="2:7">
      <c r="B32" s="1">
        <v>29</v>
      </c>
      <c r="C32" s="5">
        <v>16</v>
      </c>
      <c r="D32" s="5" t="s">
        <v>224</v>
      </c>
      <c r="E32" s="1" t="s">
        <v>99</v>
      </c>
    </row>
    <row r="33" spans="2:5">
      <c r="B33" s="1">
        <v>30</v>
      </c>
      <c r="C33" s="5"/>
      <c r="D33" s="5" t="s">
        <v>83</v>
      </c>
      <c r="E33" s="5" t="s">
        <v>223</v>
      </c>
    </row>
    <row r="34" spans="2:5">
      <c r="B34" s="1">
        <v>31</v>
      </c>
      <c r="C34">
        <v>17</v>
      </c>
      <c r="D34" s="1" t="s">
        <v>226</v>
      </c>
      <c r="E34" s="5" t="s">
        <v>226</v>
      </c>
    </row>
    <row r="35" spans="2:5">
      <c r="B35" s="1">
        <v>32</v>
      </c>
      <c r="C35" s="5">
        <v>18</v>
      </c>
      <c r="D35" s="5" t="s">
        <v>225</v>
      </c>
      <c r="E35" s="1" t="s">
        <v>57</v>
      </c>
    </row>
    <row r="36" spans="2:5">
      <c r="B36" s="1">
        <v>33</v>
      </c>
      <c r="C36" s="5">
        <v>19</v>
      </c>
      <c r="D36" s="5" t="s">
        <v>249</v>
      </c>
      <c r="E36" s="5" t="s">
        <v>249</v>
      </c>
    </row>
    <row r="37" spans="2:5">
      <c r="B37" s="1">
        <v>34</v>
      </c>
      <c r="C37" s="5">
        <v>20</v>
      </c>
      <c r="D37" s="5" t="s">
        <v>250</v>
      </c>
      <c r="E37" s="5" t="s">
        <v>250</v>
      </c>
    </row>
    <row r="38" spans="2:5">
      <c r="B38" s="1">
        <v>35</v>
      </c>
      <c r="C38" s="5">
        <v>21</v>
      </c>
      <c r="D38" s="5" t="s">
        <v>337</v>
      </c>
      <c r="E38" s="5" t="s">
        <v>338</v>
      </c>
    </row>
    <row r="39" spans="2:5">
      <c r="B39" s="1">
        <v>36</v>
      </c>
      <c r="C39" s="5">
        <v>22</v>
      </c>
      <c r="D39" s="5" t="s">
        <v>339</v>
      </c>
      <c r="E39" s="5" t="s">
        <v>340</v>
      </c>
    </row>
    <row r="40" spans="2:5">
      <c r="B40" s="1">
        <v>37</v>
      </c>
      <c r="C40" s="5">
        <v>23</v>
      </c>
      <c r="D40" s="5" t="s">
        <v>228</v>
      </c>
      <c r="E40" s="5" t="s">
        <v>228</v>
      </c>
    </row>
    <row r="41" spans="2:5">
      <c r="B41" s="1">
        <v>38</v>
      </c>
      <c r="C41" s="5">
        <v>24</v>
      </c>
      <c r="D41" s="5" t="s">
        <v>227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341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7D761-0405-4AA3-B08A-3AFF27B9BB1A}">
  <sheetPr codeName="Sheet36"/>
  <dimension ref="A2:G46"/>
  <sheetViews>
    <sheetView topLeftCell="A15" workbookViewId="0">
      <selection activeCell="E20" sqref="E20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320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83</v>
      </c>
      <c r="E4" s="5" t="s">
        <v>84</v>
      </c>
    </row>
    <row r="5" spans="1:6">
      <c r="B5" s="1">
        <v>2</v>
      </c>
      <c r="C5" s="6"/>
      <c r="D5" s="5" t="s">
        <v>83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180</v>
      </c>
      <c r="E8" s="5" t="s">
        <v>180</v>
      </c>
    </row>
    <row r="9" spans="1:6">
      <c r="B9" s="1">
        <v>6</v>
      </c>
      <c r="C9" s="6"/>
      <c r="D9" s="5" t="s">
        <v>271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>
        <v>1</v>
      </c>
      <c r="D16" s="5" t="s">
        <v>272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83</v>
      </c>
      <c r="E21" s="5" t="s">
        <v>251</v>
      </c>
    </row>
    <row r="22" spans="2:7">
      <c r="B22" s="1">
        <v>19</v>
      </c>
      <c r="C22" s="5">
        <v>2</v>
      </c>
      <c r="D22" s="5" t="s">
        <v>328</v>
      </c>
      <c r="E22" s="3" t="s">
        <v>329</v>
      </c>
    </row>
    <row r="23" spans="2:7">
      <c r="B23" s="1">
        <v>20</v>
      </c>
      <c r="C23" s="5">
        <v>3</v>
      </c>
      <c r="D23" s="5" t="s">
        <v>330</v>
      </c>
      <c r="E23" s="3" t="s">
        <v>331</v>
      </c>
    </row>
    <row r="24" spans="2:7">
      <c r="B24" s="1">
        <v>21</v>
      </c>
      <c r="C24" s="6"/>
      <c r="D24" s="5" t="s">
        <v>83</v>
      </c>
      <c r="E24" s="5" t="s">
        <v>179</v>
      </c>
    </row>
    <row r="25" spans="2:7">
      <c r="B25" s="1">
        <v>22</v>
      </c>
      <c r="C25" s="6"/>
      <c r="D25" s="5" t="s">
        <v>83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6"/>
      <c r="D28" s="5" t="s">
        <v>83</v>
      </c>
      <c r="E28" s="5" t="s">
        <v>334</v>
      </c>
    </row>
    <row r="29" spans="2:7">
      <c r="B29" s="1">
        <v>26</v>
      </c>
      <c r="C29" s="6"/>
      <c r="D29" s="5" t="s">
        <v>83</v>
      </c>
      <c r="E29" s="5" t="s">
        <v>333</v>
      </c>
    </row>
    <row r="30" spans="2:7">
      <c r="B30" s="1">
        <v>27</v>
      </c>
      <c r="C30" s="6"/>
      <c r="D30" s="5" t="s">
        <v>83</v>
      </c>
      <c r="E30" s="5" t="s">
        <v>335</v>
      </c>
    </row>
    <row r="31" spans="2:7">
      <c r="B31" s="1">
        <v>28</v>
      </c>
      <c r="C31" s="6"/>
      <c r="D31" s="5" t="s">
        <v>83</v>
      </c>
      <c r="E31" s="5" t="s">
        <v>336</v>
      </c>
    </row>
    <row r="32" spans="2:7">
      <c r="B32" s="1">
        <v>29</v>
      </c>
      <c r="C32" s="6"/>
      <c r="D32" s="5" t="s">
        <v>83</v>
      </c>
      <c r="E32" s="1" t="s">
        <v>99</v>
      </c>
    </row>
    <row r="33" spans="2:5">
      <c r="B33" s="1">
        <v>30</v>
      </c>
      <c r="C33" s="6"/>
      <c r="D33" s="5" t="s">
        <v>83</v>
      </c>
      <c r="E33" s="5" t="s">
        <v>223</v>
      </c>
    </row>
    <row r="34" spans="2:5">
      <c r="B34" s="1">
        <v>31</v>
      </c>
      <c r="C34" s="6"/>
      <c r="D34" s="5" t="s">
        <v>83</v>
      </c>
      <c r="E34" s="5" t="s">
        <v>226</v>
      </c>
    </row>
    <row r="35" spans="2:5">
      <c r="B35" s="1">
        <v>32</v>
      </c>
      <c r="C35" s="6"/>
      <c r="D35" s="5" t="s">
        <v>83</v>
      </c>
      <c r="E35" s="1" t="s">
        <v>57</v>
      </c>
    </row>
    <row r="36" spans="2:5">
      <c r="B36" s="1">
        <v>33</v>
      </c>
      <c r="C36" s="6"/>
      <c r="D36" s="5" t="s">
        <v>83</v>
      </c>
      <c r="E36" s="5" t="s">
        <v>249</v>
      </c>
    </row>
    <row r="37" spans="2:5">
      <c r="B37" s="1">
        <v>34</v>
      </c>
      <c r="C37" s="6"/>
      <c r="D37" s="5" t="s">
        <v>83</v>
      </c>
      <c r="E37" s="5" t="s">
        <v>250</v>
      </c>
    </row>
    <row r="38" spans="2:5">
      <c r="B38" s="1">
        <v>35</v>
      </c>
      <c r="C38" s="6"/>
      <c r="D38" s="5" t="s">
        <v>83</v>
      </c>
      <c r="E38" s="5" t="s">
        <v>338</v>
      </c>
    </row>
    <row r="39" spans="2:5">
      <c r="B39" s="1">
        <v>36</v>
      </c>
      <c r="C39" s="6"/>
      <c r="D39" s="5" t="s">
        <v>83</v>
      </c>
      <c r="E39" s="5" t="s">
        <v>340</v>
      </c>
    </row>
    <row r="40" spans="2:5">
      <c r="B40" s="1">
        <v>37</v>
      </c>
      <c r="C40" s="5">
        <v>4</v>
      </c>
      <c r="D40" s="5" t="s">
        <v>343</v>
      </c>
      <c r="E40" s="5" t="s">
        <v>228</v>
      </c>
    </row>
    <row r="41" spans="2:5">
      <c r="B41" s="1">
        <v>38</v>
      </c>
      <c r="C41" s="5">
        <v>5</v>
      </c>
      <c r="D41" s="5" t="s">
        <v>344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342</v>
      </c>
    </row>
    <row r="46" spans="2:5">
      <c r="B46">
        <v>2</v>
      </c>
      <c r="C46" t="s">
        <v>441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04E51-58DA-4FC0-872C-5634AFB0AB8C}">
  <sheetPr codeName="Sheet37"/>
  <dimension ref="A2:G46"/>
  <sheetViews>
    <sheetView topLeftCell="A10" workbookViewId="0">
      <selection activeCell="C46" sqref="C46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321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83</v>
      </c>
      <c r="E4" s="5" t="s">
        <v>238</v>
      </c>
    </row>
    <row r="5" spans="1:6">
      <c r="B5" s="1">
        <v>2</v>
      </c>
      <c r="C5" s="6"/>
      <c r="D5" s="5" t="s">
        <v>83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180</v>
      </c>
      <c r="E8" s="5" t="s">
        <v>180</v>
      </c>
    </row>
    <row r="9" spans="1:6">
      <c r="B9" s="1">
        <v>6</v>
      </c>
      <c r="C9" s="6"/>
      <c r="D9" s="5" t="s">
        <v>271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83</v>
      </c>
      <c r="E21" s="5" t="s">
        <v>251</v>
      </c>
    </row>
    <row r="22" spans="2:7">
      <c r="B22" s="1">
        <v>19</v>
      </c>
      <c r="C22" s="5">
        <v>1</v>
      </c>
      <c r="D22" s="5" t="s">
        <v>328</v>
      </c>
      <c r="E22" s="3" t="s">
        <v>329</v>
      </c>
    </row>
    <row r="23" spans="2:7">
      <c r="B23" s="1">
        <v>20</v>
      </c>
      <c r="C23" s="5">
        <v>2</v>
      </c>
      <c r="D23" s="5" t="s">
        <v>330</v>
      </c>
      <c r="E23" s="3" t="s">
        <v>331</v>
      </c>
    </row>
    <row r="24" spans="2:7">
      <c r="B24" s="1">
        <v>21</v>
      </c>
      <c r="C24" s="6"/>
      <c r="D24" s="5" t="s">
        <v>83</v>
      </c>
      <c r="E24" s="5" t="s">
        <v>179</v>
      </c>
    </row>
    <row r="25" spans="2:7">
      <c r="B25" s="1">
        <v>22</v>
      </c>
      <c r="C25" s="6"/>
      <c r="D25" s="5" t="s">
        <v>83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6"/>
      <c r="D28" s="5" t="s">
        <v>83</v>
      </c>
      <c r="E28" s="5" t="s">
        <v>334</v>
      </c>
    </row>
    <row r="29" spans="2:7">
      <c r="B29" s="1">
        <v>26</v>
      </c>
      <c r="C29" s="6"/>
      <c r="D29" s="5" t="s">
        <v>83</v>
      </c>
      <c r="E29" s="5" t="s">
        <v>333</v>
      </c>
    </row>
    <row r="30" spans="2:7">
      <c r="B30" s="1">
        <v>27</v>
      </c>
      <c r="C30" s="6"/>
      <c r="D30" s="5" t="s">
        <v>83</v>
      </c>
      <c r="E30" s="5" t="s">
        <v>335</v>
      </c>
    </row>
    <row r="31" spans="2:7">
      <c r="B31" s="1">
        <v>28</v>
      </c>
      <c r="C31" s="6"/>
      <c r="D31" s="5" t="s">
        <v>83</v>
      </c>
      <c r="E31" s="5" t="s">
        <v>336</v>
      </c>
    </row>
    <row r="32" spans="2:7">
      <c r="B32" s="1">
        <v>29</v>
      </c>
      <c r="C32" s="6"/>
      <c r="D32" s="5" t="s">
        <v>83</v>
      </c>
      <c r="E32" s="1" t="s">
        <v>99</v>
      </c>
    </row>
    <row r="33" spans="2:5">
      <c r="B33" s="1">
        <v>30</v>
      </c>
      <c r="C33" s="6"/>
      <c r="D33" s="5" t="s">
        <v>83</v>
      </c>
      <c r="E33" s="5" t="s">
        <v>223</v>
      </c>
    </row>
    <row r="34" spans="2:5">
      <c r="B34" s="1">
        <v>31</v>
      </c>
      <c r="C34" s="6"/>
      <c r="D34" s="5" t="s">
        <v>83</v>
      </c>
      <c r="E34" s="5" t="s">
        <v>226</v>
      </c>
    </row>
    <row r="35" spans="2:5">
      <c r="B35" s="1">
        <v>32</v>
      </c>
      <c r="C35" s="6"/>
      <c r="D35" s="5" t="s">
        <v>83</v>
      </c>
      <c r="E35" s="1" t="s">
        <v>57</v>
      </c>
    </row>
    <row r="36" spans="2:5">
      <c r="B36" s="1">
        <v>33</v>
      </c>
      <c r="C36" s="6"/>
      <c r="D36" s="5" t="s">
        <v>83</v>
      </c>
      <c r="E36" s="5" t="s">
        <v>249</v>
      </c>
    </row>
    <row r="37" spans="2:5">
      <c r="B37" s="1">
        <v>34</v>
      </c>
      <c r="C37" s="6"/>
      <c r="D37" s="5" t="s">
        <v>83</v>
      </c>
      <c r="E37" s="5" t="s">
        <v>250</v>
      </c>
    </row>
    <row r="38" spans="2:5">
      <c r="B38" s="1">
        <v>35</v>
      </c>
      <c r="C38" s="6"/>
      <c r="D38" s="5" t="s">
        <v>83</v>
      </c>
      <c r="E38" s="5" t="s">
        <v>338</v>
      </c>
    </row>
    <row r="39" spans="2:5">
      <c r="B39" s="1">
        <v>36</v>
      </c>
      <c r="C39" s="6"/>
      <c r="D39" s="5" t="s">
        <v>83</v>
      </c>
      <c r="E39" s="5" t="s">
        <v>340</v>
      </c>
    </row>
    <row r="40" spans="2:5">
      <c r="B40" s="1">
        <v>37</v>
      </c>
      <c r="C40" s="6"/>
      <c r="D40" s="5" t="s">
        <v>83</v>
      </c>
      <c r="E40" s="5" t="s">
        <v>228</v>
      </c>
    </row>
    <row r="41" spans="2:5">
      <c r="B41" s="1">
        <v>38</v>
      </c>
      <c r="C41" s="5">
        <v>3</v>
      </c>
      <c r="D41" s="5" t="s">
        <v>346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345</v>
      </c>
    </row>
    <row r="46" spans="2:5">
      <c r="B46">
        <v>2</v>
      </c>
      <c r="C46" t="s">
        <v>442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1E992-341F-416B-A81E-AA53B2E28D9A}">
  <sheetPr codeName="Sheet38"/>
  <dimension ref="A2:G45"/>
  <sheetViews>
    <sheetView topLeftCell="A13" workbookViewId="0">
      <selection activeCell="E20" sqref="E20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322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83</v>
      </c>
      <c r="E4" s="5" t="s">
        <v>84</v>
      </c>
    </row>
    <row r="5" spans="1:6">
      <c r="B5" s="1">
        <v>2</v>
      </c>
      <c r="C5" s="6"/>
      <c r="D5" s="5" t="s">
        <v>83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180</v>
      </c>
      <c r="E8" s="5" t="s">
        <v>180</v>
      </c>
    </row>
    <row r="9" spans="1:6">
      <c r="B9" s="1">
        <v>6</v>
      </c>
      <c r="C9" s="6"/>
      <c r="D9" s="5" t="s">
        <v>83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83</v>
      </c>
      <c r="E21" s="5" t="s">
        <v>251</v>
      </c>
    </row>
    <row r="22" spans="2:7">
      <c r="B22" s="1">
        <v>19</v>
      </c>
      <c r="C22" s="6"/>
      <c r="D22" s="5" t="s">
        <v>83</v>
      </c>
      <c r="E22" s="3" t="s">
        <v>329</v>
      </c>
    </row>
    <row r="23" spans="2:7">
      <c r="B23" s="1">
        <v>20</v>
      </c>
      <c r="C23" s="6"/>
      <c r="D23" s="5" t="s">
        <v>83</v>
      </c>
      <c r="E23" s="3" t="s">
        <v>331</v>
      </c>
    </row>
    <row r="24" spans="2:7">
      <c r="B24" s="1">
        <v>21</v>
      </c>
      <c r="C24" s="6"/>
      <c r="D24" s="5" t="s">
        <v>83</v>
      </c>
      <c r="E24" s="5" t="s">
        <v>179</v>
      </c>
    </row>
    <row r="25" spans="2:7">
      <c r="B25" s="1">
        <v>22</v>
      </c>
      <c r="C25" s="6"/>
      <c r="D25" s="5" t="s">
        <v>83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6"/>
      <c r="D28" s="5" t="s">
        <v>83</v>
      </c>
      <c r="E28" s="5" t="s">
        <v>334</v>
      </c>
    </row>
    <row r="29" spans="2:7">
      <c r="B29" s="1">
        <v>26</v>
      </c>
      <c r="C29" s="6"/>
      <c r="D29" s="5" t="s">
        <v>83</v>
      </c>
      <c r="E29" s="5" t="s">
        <v>333</v>
      </c>
    </row>
    <row r="30" spans="2:7">
      <c r="B30" s="1">
        <v>27</v>
      </c>
      <c r="C30" s="6"/>
      <c r="D30" s="5" t="s">
        <v>83</v>
      </c>
      <c r="E30" s="5" t="s">
        <v>335</v>
      </c>
    </row>
    <row r="31" spans="2:7">
      <c r="B31" s="1">
        <v>28</v>
      </c>
      <c r="C31" s="6"/>
      <c r="D31" s="5" t="s">
        <v>83</v>
      </c>
      <c r="E31" s="5" t="s">
        <v>336</v>
      </c>
    </row>
    <row r="32" spans="2:7">
      <c r="B32" s="1">
        <v>29</v>
      </c>
      <c r="C32" s="6"/>
      <c r="D32" s="5" t="s">
        <v>83</v>
      </c>
      <c r="E32" s="1" t="s">
        <v>99</v>
      </c>
    </row>
    <row r="33" spans="2:5">
      <c r="B33" s="1">
        <v>30</v>
      </c>
      <c r="C33" s="6"/>
      <c r="D33" s="5" t="s">
        <v>83</v>
      </c>
      <c r="E33" s="5" t="s">
        <v>223</v>
      </c>
    </row>
    <row r="34" spans="2:5">
      <c r="B34" s="1">
        <v>31</v>
      </c>
      <c r="C34" s="6"/>
      <c r="D34" s="5" t="s">
        <v>83</v>
      </c>
      <c r="E34" s="5" t="s">
        <v>226</v>
      </c>
    </row>
    <row r="35" spans="2:5">
      <c r="B35" s="1">
        <v>32</v>
      </c>
      <c r="C35" s="6"/>
      <c r="D35" s="5" t="s">
        <v>83</v>
      </c>
      <c r="E35" s="1" t="s">
        <v>57</v>
      </c>
    </row>
    <row r="36" spans="2:5">
      <c r="B36" s="1">
        <v>33</v>
      </c>
      <c r="C36" s="5">
        <v>1</v>
      </c>
      <c r="D36" s="5" t="s">
        <v>443</v>
      </c>
      <c r="E36" s="5" t="s">
        <v>249</v>
      </c>
    </row>
    <row r="37" spans="2:5">
      <c r="B37" s="1">
        <v>34</v>
      </c>
      <c r="C37" s="5">
        <v>2</v>
      </c>
      <c r="D37" s="5" t="s">
        <v>444</v>
      </c>
      <c r="E37" s="5" t="s">
        <v>250</v>
      </c>
    </row>
    <row r="38" spans="2:5">
      <c r="B38" s="1">
        <v>35</v>
      </c>
      <c r="C38" s="6"/>
      <c r="D38" s="5" t="s">
        <v>83</v>
      </c>
      <c r="E38" s="5" t="s">
        <v>338</v>
      </c>
    </row>
    <row r="39" spans="2:5">
      <c r="B39" s="1">
        <v>36</v>
      </c>
      <c r="C39" s="6"/>
      <c r="D39" s="5" t="s">
        <v>83</v>
      </c>
      <c r="E39" s="5" t="s">
        <v>340</v>
      </c>
    </row>
    <row r="40" spans="2:5">
      <c r="B40" s="1">
        <v>37</v>
      </c>
      <c r="C40" s="5">
        <v>3</v>
      </c>
      <c r="D40" s="5" t="s">
        <v>348</v>
      </c>
      <c r="E40" s="5" t="s">
        <v>228</v>
      </c>
    </row>
    <row r="41" spans="2:5">
      <c r="B41" s="1">
        <v>38</v>
      </c>
      <c r="C41" s="5">
        <v>4</v>
      </c>
      <c r="D41" s="5" t="s">
        <v>243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347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DECD3-6E9E-4775-9DBA-59238557C5FB}">
  <sheetPr codeName="Sheet39"/>
  <dimension ref="A2:G45"/>
  <sheetViews>
    <sheetView topLeftCell="A13" workbookViewId="0">
      <selection activeCell="C46" sqref="C46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540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83</v>
      </c>
      <c r="E4" s="5" t="s">
        <v>84</v>
      </c>
    </row>
    <row r="5" spans="1:6">
      <c r="B5" s="1">
        <v>2</v>
      </c>
      <c r="C5" s="6"/>
      <c r="D5" s="5" t="s">
        <v>83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180</v>
      </c>
      <c r="E8" s="5" t="s">
        <v>180</v>
      </c>
    </row>
    <row r="9" spans="1:6">
      <c r="B9" s="1">
        <v>6</v>
      </c>
      <c r="C9" s="6"/>
      <c r="D9" s="5" t="s">
        <v>83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83</v>
      </c>
      <c r="E21" s="5" t="s">
        <v>251</v>
      </c>
    </row>
    <row r="22" spans="2:7">
      <c r="B22" s="1">
        <v>19</v>
      </c>
      <c r="C22" s="6"/>
      <c r="D22" s="5" t="s">
        <v>83</v>
      </c>
      <c r="E22" s="3" t="s">
        <v>329</v>
      </c>
    </row>
    <row r="23" spans="2:7">
      <c r="B23" s="1">
        <v>20</v>
      </c>
      <c r="C23" s="6"/>
      <c r="D23" s="5" t="s">
        <v>83</v>
      </c>
      <c r="E23" s="3" t="s">
        <v>331</v>
      </c>
    </row>
    <row r="24" spans="2:7">
      <c r="B24" s="1">
        <v>21</v>
      </c>
      <c r="C24" s="6"/>
      <c r="D24" s="5" t="s">
        <v>83</v>
      </c>
      <c r="E24" s="5" t="s">
        <v>179</v>
      </c>
    </row>
    <row r="25" spans="2:7">
      <c r="B25" s="1">
        <v>22</v>
      </c>
      <c r="C25" s="6"/>
      <c r="D25" s="5" t="s">
        <v>83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6">
        <v>1</v>
      </c>
      <c r="D28" s="5" t="s">
        <v>334</v>
      </c>
      <c r="E28" s="5" t="s">
        <v>334</v>
      </c>
    </row>
    <row r="29" spans="2:7">
      <c r="B29" s="1">
        <v>26</v>
      </c>
      <c r="C29" s="6">
        <v>2</v>
      </c>
      <c r="D29" s="5" t="s">
        <v>333</v>
      </c>
      <c r="E29" s="5" t="s">
        <v>333</v>
      </c>
    </row>
    <row r="30" spans="2:7">
      <c r="B30" s="1">
        <v>27</v>
      </c>
      <c r="C30" s="6">
        <v>3</v>
      </c>
      <c r="D30" s="5" t="s">
        <v>335</v>
      </c>
      <c r="E30" s="5" t="s">
        <v>335</v>
      </c>
    </row>
    <row r="31" spans="2:7">
      <c r="B31" s="1">
        <v>28</v>
      </c>
      <c r="C31" s="6">
        <v>4</v>
      </c>
      <c r="D31" s="5" t="s">
        <v>336</v>
      </c>
      <c r="E31" s="5" t="s">
        <v>336</v>
      </c>
    </row>
    <row r="32" spans="2:7">
      <c r="B32" s="1">
        <v>29</v>
      </c>
      <c r="C32" s="6"/>
      <c r="D32" s="5" t="s">
        <v>83</v>
      </c>
      <c r="E32" s="1" t="s">
        <v>99</v>
      </c>
    </row>
    <row r="33" spans="2:5">
      <c r="B33" s="1">
        <v>30</v>
      </c>
      <c r="C33" s="6"/>
      <c r="D33" s="5" t="s">
        <v>83</v>
      </c>
      <c r="E33" s="5" t="s">
        <v>223</v>
      </c>
    </row>
    <row r="34" spans="2:5">
      <c r="B34" s="1">
        <v>31</v>
      </c>
      <c r="C34" s="6"/>
      <c r="D34" s="5" t="s">
        <v>83</v>
      </c>
      <c r="E34" s="5" t="s">
        <v>226</v>
      </c>
    </row>
    <row r="35" spans="2:5">
      <c r="B35" s="1">
        <v>32</v>
      </c>
      <c r="C35" s="6">
        <v>5</v>
      </c>
      <c r="D35" s="5" t="s">
        <v>365</v>
      </c>
      <c r="E35" s="1" t="s">
        <v>57</v>
      </c>
    </row>
    <row r="36" spans="2:5">
      <c r="B36" s="1">
        <v>33</v>
      </c>
      <c r="C36" s="5"/>
      <c r="D36" s="5" t="s">
        <v>83</v>
      </c>
      <c r="E36" s="5" t="s">
        <v>249</v>
      </c>
    </row>
    <row r="37" spans="2:5">
      <c r="B37" s="1">
        <v>34</v>
      </c>
      <c r="C37" s="5"/>
      <c r="D37" s="5" t="s">
        <v>83</v>
      </c>
      <c r="E37" s="5" t="s">
        <v>250</v>
      </c>
    </row>
    <row r="38" spans="2:5">
      <c r="B38" s="1">
        <v>35</v>
      </c>
      <c r="C38" s="6"/>
      <c r="D38" s="5" t="s">
        <v>83</v>
      </c>
      <c r="E38" s="5" t="s">
        <v>338</v>
      </c>
    </row>
    <row r="39" spans="2:5">
      <c r="B39" s="1">
        <v>36</v>
      </c>
      <c r="C39" s="6"/>
      <c r="D39" s="5" t="s">
        <v>83</v>
      </c>
      <c r="E39" s="5" t="s">
        <v>340</v>
      </c>
    </row>
    <row r="40" spans="2:5">
      <c r="B40" s="1">
        <v>37</v>
      </c>
      <c r="C40" s="5">
        <v>6</v>
      </c>
      <c r="D40" s="5" t="s">
        <v>542</v>
      </c>
      <c r="E40" s="5" t="s">
        <v>228</v>
      </c>
    </row>
    <row r="41" spans="2:5">
      <c r="B41" s="1">
        <v>38</v>
      </c>
      <c r="C41" s="5">
        <v>7</v>
      </c>
      <c r="D41" s="5" t="s">
        <v>300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541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4F436-0CBC-410E-9E7D-8E22D7029B1B}">
  <sheetPr codeName="Sheet3"/>
  <dimension ref="A2:E62"/>
  <sheetViews>
    <sheetView topLeftCell="A31" workbookViewId="0">
      <selection activeCell="D36" sqref="D36"/>
    </sheetView>
  </sheetViews>
  <sheetFormatPr defaultRowHeight="15"/>
  <cols>
    <col min="2" max="2" width="12.7109375" customWidth="1"/>
    <col min="3" max="3" width="21.7109375" customWidth="1"/>
    <col min="4" max="4" width="10.7109375" customWidth="1"/>
    <col min="5" max="5" width="11.42578125" customWidth="1"/>
  </cols>
  <sheetData>
    <row r="2" spans="1:5">
      <c r="A2" t="s">
        <v>0</v>
      </c>
      <c r="B2" t="s">
        <v>1</v>
      </c>
      <c r="C2" t="s">
        <v>44</v>
      </c>
    </row>
    <row r="3" spans="1:5">
      <c r="B3" s="1" t="s">
        <v>97</v>
      </c>
      <c r="C3" s="1" t="s">
        <v>4</v>
      </c>
      <c r="D3" s="1" t="s">
        <v>3</v>
      </c>
      <c r="E3" s="1" t="s">
        <v>98</v>
      </c>
    </row>
    <row r="4" spans="1:5">
      <c r="B4" s="1">
        <v>1</v>
      </c>
      <c r="C4" s="2" t="s">
        <v>62</v>
      </c>
      <c r="D4" s="2" t="s">
        <v>62</v>
      </c>
      <c r="E4" s="1">
        <v>44</v>
      </c>
    </row>
    <row r="5" spans="1:5">
      <c r="B5" s="1">
        <v>2</v>
      </c>
      <c r="C5" s="2" t="s">
        <v>28</v>
      </c>
      <c r="D5" s="2" t="s">
        <v>28</v>
      </c>
      <c r="E5" s="1">
        <v>20</v>
      </c>
    </row>
    <row r="6" spans="1:5">
      <c r="B6" s="1">
        <v>3</v>
      </c>
      <c r="C6" s="2" t="s">
        <v>23</v>
      </c>
      <c r="D6" s="2" t="s">
        <v>23</v>
      </c>
      <c r="E6" s="1">
        <v>14</v>
      </c>
    </row>
    <row r="7" spans="1:5">
      <c r="B7" s="1">
        <v>4</v>
      </c>
      <c r="C7" s="2" t="s">
        <v>23</v>
      </c>
      <c r="D7" s="2" t="s">
        <v>23</v>
      </c>
      <c r="E7" s="1">
        <v>16</v>
      </c>
    </row>
    <row r="8" spans="1:5">
      <c r="B8" s="1">
        <v>5</v>
      </c>
      <c r="C8" s="2" t="s">
        <v>180</v>
      </c>
      <c r="D8" s="2" t="s">
        <v>180</v>
      </c>
      <c r="E8" s="1"/>
    </row>
    <row r="9" spans="1:5">
      <c r="B9" s="1">
        <v>6</v>
      </c>
      <c r="C9" s="2" t="s">
        <v>180</v>
      </c>
      <c r="D9" s="2" t="s">
        <v>180</v>
      </c>
      <c r="E9" s="1"/>
    </row>
    <row r="10" spans="1:5">
      <c r="B10" s="1">
        <v>7</v>
      </c>
      <c r="C10" s="2" t="s">
        <v>7</v>
      </c>
      <c r="D10" s="2" t="s">
        <v>7</v>
      </c>
      <c r="E10" s="1">
        <v>3</v>
      </c>
    </row>
    <row r="11" spans="1:5">
      <c r="B11" s="1">
        <v>8</v>
      </c>
      <c r="C11" s="2" t="s">
        <v>6</v>
      </c>
      <c r="D11" s="2" t="s">
        <v>6</v>
      </c>
      <c r="E11" s="1">
        <v>2</v>
      </c>
    </row>
    <row r="12" spans="1:5">
      <c r="B12" s="1">
        <v>9</v>
      </c>
      <c r="C12" s="2" t="s">
        <v>5</v>
      </c>
      <c r="D12" s="2" t="s">
        <v>5</v>
      </c>
      <c r="E12" s="1">
        <v>1</v>
      </c>
    </row>
    <row r="13" spans="1:5">
      <c r="B13" s="1">
        <v>10</v>
      </c>
      <c r="C13" s="1" t="s">
        <v>35</v>
      </c>
      <c r="D13" s="1" t="s">
        <v>36</v>
      </c>
      <c r="E13" s="1">
        <v>25</v>
      </c>
    </row>
    <row r="14" spans="1:5">
      <c r="B14" s="1">
        <v>11</v>
      </c>
      <c r="C14" s="1" t="s">
        <v>247</v>
      </c>
      <c r="D14" s="1" t="s">
        <v>17</v>
      </c>
      <c r="E14" s="1">
        <v>10</v>
      </c>
    </row>
    <row r="15" spans="1:5">
      <c r="B15" s="1">
        <v>12</v>
      </c>
      <c r="C15" s="1" t="s">
        <v>248</v>
      </c>
      <c r="D15" s="1" t="s">
        <v>16</v>
      </c>
      <c r="E15" s="1">
        <v>9</v>
      </c>
    </row>
    <row r="16" spans="1:5">
      <c r="B16" s="1">
        <v>13</v>
      </c>
      <c r="C16" s="1" t="s">
        <v>25</v>
      </c>
      <c r="D16" s="1" t="s">
        <v>25</v>
      </c>
      <c r="E16" s="1">
        <v>17</v>
      </c>
    </row>
    <row r="17" spans="2:5">
      <c r="B17" s="1">
        <v>14</v>
      </c>
      <c r="C17" s="1" t="s">
        <v>40</v>
      </c>
      <c r="D17" s="1" t="s">
        <v>38</v>
      </c>
      <c r="E17" s="1">
        <v>27</v>
      </c>
    </row>
    <row r="18" spans="2:5">
      <c r="B18" s="1">
        <v>15</v>
      </c>
      <c r="C18" s="1" t="s">
        <v>41</v>
      </c>
      <c r="D18" s="1" t="s">
        <v>39</v>
      </c>
      <c r="E18" s="1">
        <v>28</v>
      </c>
    </row>
    <row r="19" spans="2:5">
      <c r="B19" s="1">
        <v>16</v>
      </c>
      <c r="C19" s="1" t="s">
        <v>45</v>
      </c>
      <c r="D19" s="1" t="s">
        <v>46</v>
      </c>
      <c r="E19" s="1">
        <v>30</v>
      </c>
    </row>
    <row r="20" spans="2:5">
      <c r="B20" s="1">
        <v>17</v>
      </c>
      <c r="C20" s="2" t="s">
        <v>102</v>
      </c>
      <c r="D20" s="2" t="s">
        <v>102</v>
      </c>
      <c r="E20" s="1"/>
    </row>
    <row r="21" spans="2:5">
      <c r="B21" s="1">
        <v>18</v>
      </c>
      <c r="C21" s="2" t="s">
        <v>61</v>
      </c>
      <c r="D21" s="2" t="s">
        <v>61</v>
      </c>
      <c r="E21" s="1">
        <v>43</v>
      </c>
    </row>
    <row r="22" spans="2:5">
      <c r="B22" s="1">
        <v>19</v>
      </c>
      <c r="C22" s="1" t="s">
        <v>8</v>
      </c>
      <c r="D22" s="1" t="s">
        <v>9</v>
      </c>
      <c r="E22" s="1">
        <v>4</v>
      </c>
    </row>
    <row r="23" spans="2:5">
      <c r="B23" s="1">
        <v>20</v>
      </c>
      <c r="C23" s="1" t="s">
        <v>30</v>
      </c>
      <c r="D23" s="1" t="s">
        <v>10</v>
      </c>
      <c r="E23" s="1">
        <v>5</v>
      </c>
    </row>
    <row r="24" spans="2:5">
      <c r="B24" s="1">
        <v>21</v>
      </c>
      <c r="C24" s="1" t="s">
        <v>56</v>
      </c>
      <c r="D24" s="1" t="s">
        <v>59</v>
      </c>
      <c r="E24" s="1">
        <v>40</v>
      </c>
    </row>
    <row r="25" spans="2:5">
      <c r="B25" s="1">
        <v>22</v>
      </c>
      <c r="C25" s="1" t="s">
        <v>55</v>
      </c>
      <c r="D25" s="1" t="s">
        <v>58</v>
      </c>
      <c r="E25" s="1">
        <v>39</v>
      </c>
    </row>
    <row r="26" spans="2:5">
      <c r="B26" s="1">
        <v>23</v>
      </c>
      <c r="C26" s="2" t="s">
        <v>103</v>
      </c>
      <c r="D26" s="2" t="s">
        <v>83</v>
      </c>
      <c r="E26" s="3" t="s">
        <v>83</v>
      </c>
    </row>
    <row r="27" spans="2:5">
      <c r="B27" s="1">
        <v>24</v>
      </c>
      <c r="C27" s="1" t="s">
        <v>43</v>
      </c>
      <c r="D27" s="1" t="s">
        <v>47</v>
      </c>
      <c r="E27" s="1">
        <v>31</v>
      </c>
    </row>
    <row r="28" spans="2:5">
      <c r="B28" s="1">
        <v>25</v>
      </c>
      <c r="C28" s="1" t="s">
        <v>104</v>
      </c>
      <c r="D28" s="1" t="s">
        <v>53</v>
      </c>
      <c r="E28" s="1">
        <v>34</v>
      </c>
    </row>
    <row r="29" spans="2:5">
      <c r="B29" s="1">
        <v>26</v>
      </c>
      <c r="C29" s="1" t="s">
        <v>52</v>
      </c>
      <c r="D29" s="1" t="s">
        <v>42</v>
      </c>
      <c r="E29" s="1">
        <v>29</v>
      </c>
    </row>
    <row r="30" spans="2:5">
      <c r="B30" s="1">
        <v>27</v>
      </c>
      <c r="C30" s="1" t="s">
        <v>48</v>
      </c>
      <c r="D30" s="1" t="s">
        <v>50</v>
      </c>
      <c r="E30" s="1">
        <v>32</v>
      </c>
    </row>
    <row r="31" spans="2:5">
      <c r="B31" s="1">
        <v>28</v>
      </c>
      <c r="C31" s="1" t="s">
        <v>49</v>
      </c>
      <c r="D31" s="1" t="s">
        <v>51</v>
      </c>
      <c r="E31" s="1">
        <v>33</v>
      </c>
    </row>
    <row r="32" spans="2:5">
      <c r="B32" s="1">
        <v>29</v>
      </c>
      <c r="C32" s="1" t="s">
        <v>99</v>
      </c>
      <c r="D32" s="1" t="s">
        <v>13</v>
      </c>
      <c r="E32" s="1">
        <v>8</v>
      </c>
    </row>
    <row r="33" spans="2:5">
      <c r="B33" s="1">
        <v>30</v>
      </c>
      <c r="C33" s="1" t="s">
        <v>101</v>
      </c>
      <c r="D33" s="1" t="s">
        <v>37</v>
      </c>
      <c r="E33" s="1">
        <v>26</v>
      </c>
    </row>
    <row r="34" spans="2:5">
      <c r="B34" s="1">
        <v>31</v>
      </c>
      <c r="C34" s="1" t="s">
        <v>100</v>
      </c>
      <c r="D34" s="1" t="s">
        <v>18</v>
      </c>
      <c r="E34" s="1">
        <v>11</v>
      </c>
    </row>
    <row r="35" spans="2:5">
      <c r="B35" s="1">
        <v>32</v>
      </c>
      <c r="C35" s="1" t="s">
        <v>57</v>
      </c>
      <c r="D35" s="1" t="s">
        <v>60</v>
      </c>
      <c r="E35" s="1">
        <v>41</v>
      </c>
    </row>
    <row r="36" spans="2:5">
      <c r="B36" s="1">
        <v>33</v>
      </c>
      <c r="C36" s="1" t="s">
        <v>249</v>
      </c>
      <c r="D36" s="1" t="s">
        <v>12</v>
      </c>
      <c r="E36" s="1">
        <v>7</v>
      </c>
    </row>
    <row r="37" spans="2:5">
      <c r="B37" s="1">
        <v>34</v>
      </c>
      <c r="C37" s="1" t="s">
        <v>250</v>
      </c>
      <c r="D37" s="1" t="s">
        <v>11</v>
      </c>
      <c r="E37" s="1">
        <v>6</v>
      </c>
    </row>
    <row r="38" spans="2:5">
      <c r="B38" s="1">
        <v>35</v>
      </c>
      <c r="C38" s="1" t="s">
        <v>32</v>
      </c>
      <c r="D38" s="1" t="s">
        <v>33</v>
      </c>
      <c r="E38" s="1">
        <v>23</v>
      </c>
    </row>
    <row r="39" spans="2:5">
      <c r="B39" s="1">
        <v>36</v>
      </c>
      <c r="C39" s="1" t="s">
        <v>31</v>
      </c>
      <c r="D39" s="1" t="s">
        <v>34</v>
      </c>
      <c r="E39" s="1">
        <v>24</v>
      </c>
    </row>
    <row r="40" spans="2:5">
      <c r="B40" s="1">
        <v>37</v>
      </c>
      <c r="C40" s="1" t="s">
        <v>20</v>
      </c>
      <c r="D40" s="1" t="s">
        <v>22</v>
      </c>
      <c r="E40" s="1">
        <v>13</v>
      </c>
    </row>
    <row r="41" spans="2:5">
      <c r="B41" s="1">
        <v>38</v>
      </c>
      <c r="C41" s="1" t="s">
        <v>19</v>
      </c>
      <c r="D41" s="1" t="s">
        <v>21</v>
      </c>
      <c r="E41" s="1">
        <v>12</v>
      </c>
    </row>
    <row r="42" spans="2:5">
      <c r="B42" s="1">
        <v>39</v>
      </c>
      <c r="C42" s="2" t="s">
        <v>23</v>
      </c>
      <c r="D42" s="2" t="s">
        <v>23</v>
      </c>
      <c r="E42" s="1">
        <v>22</v>
      </c>
    </row>
    <row r="43" spans="2:5">
      <c r="B43" s="1">
        <v>40</v>
      </c>
      <c r="C43" s="2" t="s">
        <v>23</v>
      </c>
      <c r="D43" s="2" t="s">
        <v>23</v>
      </c>
      <c r="E43" s="1">
        <v>35</v>
      </c>
    </row>
    <row r="44" spans="2:5">
      <c r="B44" s="1">
        <v>41</v>
      </c>
      <c r="C44" s="2" t="s">
        <v>24</v>
      </c>
      <c r="D44" s="2" t="s">
        <v>24</v>
      </c>
      <c r="E44" s="1">
        <v>15</v>
      </c>
    </row>
    <row r="45" spans="2:5">
      <c r="B45" s="1">
        <v>42</v>
      </c>
      <c r="C45" s="2" t="s">
        <v>26</v>
      </c>
      <c r="D45" s="2" t="s">
        <v>26</v>
      </c>
      <c r="E45" s="1">
        <v>18</v>
      </c>
    </row>
    <row r="46" spans="2:5">
      <c r="B46" s="1">
        <v>43</v>
      </c>
      <c r="C46" s="2" t="s">
        <v>27</v>
      </c>
      <c r="D46" s="2" t="s">
        <v>27</v>
      </c>
      <c r="E46" s="1">
        <v>19</v>
      </c>
    </row>
    <row r="47" spans="2:5">
      <c r="B47" s="1">
        <v>44</v>
      </c>
      <c r="C47" s="2" t="s">
        <v>23</v>
      </c>
      <c r="D47" s="2" t="s">
        <v>23</v>
      </c>
      <c r="E47" s="1">
        <v>36</v>
      </c>
    </row>
    <row r="48" spans="2:5">
      <c r="B48" s="1">
        <v>45</v>
      </c>
      <c r="C48" s="2" t="s">
        <v>54</v>
      </c>
      <c r="D48" s="2" t="s">
        <v>54</v>
      </c>
      <c r="E48" s="1">
        <v>37</v>
      </c>
    </row>
    <row r="49" spans="2:5">
      <c r="B49" s="1">
        <v>46</v>
      </c>
      <c r="C49" s="2" t="s">
        <v>23</v>
      </c>
      <c r="D49" s="2" t="s">
        <v>23</v>
      </c>
      <c r="E49" s="1">
        <v>38</v>
      </c>
    </row>
    <row r="50" spans="2:5">
      <c r="B50" s="1">
        <v>47</v>
      </c>
      <c r="C50" s="2" t="s">
        <v>23</v>
      </c>
      <c r="D50" s="2" t="s">
        <v>23</v>
      </c>
      <c r="E50" s="1">
        <v>42</v>
      </c>
    </row>
    <row r="51" spans="2:5">
      <c r="B51" s="1">
        <v>48</v>
      </c>
      <c r="C51" s="2" t="s">
        <v>29</v>
      </c>
      <c r="D51" s="2" t="s">
        <v>29</v>
      </c>
      <c r="E51" s="1">
        <v>21</v>
      </c>
    </row>
    <row r="53" spans="2:5">
      <c r="B53" t="s">
        <v>63</v>
      </c>
    </row>
    <row r="54" spans="2:5">
      <c r="C54" s="3" t="s">
        <v>64</v>
      </c>
      <c r="D54" s="3" t="s">
        <v>65</v>
      </c>
    </row>
    <row r="55" spans="2:5">
      <c r="C55" s="3" t="s">
        <v>66</v>
      </c>
      <c r="D55" s="3" t="s">
        <v>67</v>
      </c>
    </row>
    <row r="56" spans="2:5">
      <c r="C56" s="3" t="s">
        <v>68</v>
      </c>
      <c r="D56" s="3" t="s">
        <v>70</v>
      </c>
    </row>
    <row r="57" spans="2:5">
      <c r="C57" s="3" t="s">
        <v>69</v>
      </c>
      <c r="D57" s="3" t="s">
        <v>71</v>
      </c>
    </row>
    <row r="58" spans="2:5">
      <c r="C58" s="3" t="s">
        <v>73</v>
      </c>
      <c r="D58" s="3" t="s">
        <v>72</v>
      </c>
    </row>
    <row r="59" spans="2:5">
      <c r="C59" s="3" t="s">
        <v>74</v>
      </c>
      <c r="D59" s="3" t="s">
        <v>78</v>
      </c>
    </row>
    <row r="60" spans="2:5">
      <c r="C60" s="3" t="s">
        <v>75</v>
      </c>
      <c r="D60" s="3" t="s">
        <v>79</v>
      </c>
    </row>
    <row r="61" spans="2:5">
      <c r="C61" s="3" t="s">
        <v>76</v>
      </c>
      <c r="D61" s="3" t="s">
        <v>80</v>
      </c>
    </row>
    <row r="62" spans="2:5">
      <c r="C62" s="3" t="s">
        <v>77</v>
      </c>
      <c r="D62" s="3" t="s">
        <v>81</v>
      </c>
    </row>
  </sheetData>
  <sortState xmlns:xlrd2="http://schemas.microsoft.com/office/spreadsheetml/2017/richdata2" ref="B4:E51">
    <sortCondition ref="B51"/>
  </sortState>
  <phoneticPr fontId="1" type="noConversion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E265F-A059-4661-A59B-D1B1F8349ACB}">
  <sheetPr codeName="Sheet40"/>
  <dimension ref="A2:G45"/>
  <sheetViews>
    <sheetView topLeftCell="A22" workbookViewId="0">
      <selection activeCell="E20" sqref="E20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446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83</v>
      </c>
      <c r="E4" s="5" t="s">
        <v>84</v>
      </c>
    </row>
    <row r="5" spans="1:6">
      <c r="B5" s="1">
        <v>2</v>
      </c>
      <c r="C5" s="6"/>
      <c r="D5" s="5" t="s">
        <v>83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180</v>
      </c>
      <c r="E8" s="5" t="s">
        <v>180</v>
      </c>
    </row>
    <row r="9" spans="1:6">
      <c r="B9" s="1">
        <v>6</v>
      </c>
      <c r="C9" s="6"/>
      <c r="D9" s="5" t="s">
        <v>83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83</v>
      </c>
      <c r="E21" s="5" t="s">
        <v>251</v>
      </c>
    </row>
    <row r="22" spans="2:7">
      <c r="B22" s="1">
        <v>19</v>
      </c>
      <c r="C22" s="6"/>
      <c r="D22" s="5" t="s">
        <v>83</v>
      </c>
      <c r="E22" s="3" t="s">
        <v>329</v>
      </c>
    </row>
    <row r="23" spans="2:7">
      <c r="B23" s="1">
        <v>20</v>
      </c>
      <c r="C23" s="6"/>
      <c r="D23" s="5" t="s">
        <v>83</v>
      </c>
      <c r="E23" s="3" t="s">
        <v>331</v>
      </c>
    </row>
    <row r="24" spans="2:7">
      <c r="B24" s="1">
        <v>21</v>
      </c>
      <c r="C24" s="6"/>
      <c r="D24" s="5" t="s">
        <v>83</v>
      </c>
      <c r="E24" s="5" t="s">
        <v>179</v>
      </c>
    </row>
    <row r="25" spans="2:7">
      <c r="B25" s="1">
        <v>22</v>
      </c>
      <c r="C25" s="6"/>
      <c r="D25" s="5" t="s">
        <v>83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6"/>
      <c r="D28" s="5" t="s">
        <v>83</v>
      </c>
      <c r="E28" s="5" t="s">
        <v>334</v>
      </c>
    </row>
    <row r="29" spans="2:7">
      <c r="B29" s="1">
        <v>26</v>
      </c>
      <c r="C29" s="6"/>
      <c r="D29" s="5" t="s">
        <v>83</v>
      </c>
      <c r="E29" s="5" t="s">
        <v>333</v>
      </c>
    </row>
    <row r="30" spans="2:7">
      <c r="B30" s="1">
        <v>27</v>
      </c>
      <c r="C30" s="6"/>
      <c r="D30" s="5" t="s">
        <v>83</v>
      </c>
      <c r="E30" s="5" t="s">
        <v>335</v>
      </c>
    </row>
    <row r="31" spans="2:7">
      <c r="B31" s="1">
        <v>28</v>
      </c>
      <c r="C31" s="6"/>
      <c r="D31" s="5" t="s">
        <v>83</v>
      </c>
      <c r="E31" s="5" t="s">
        <v>336</v>
      </c>
    </row>
    <row r="32" spans="2:7">
      <c r="B32" s="1">
        <v>29</v>
      </c>
      <c r="C32" s="6"/>
      <c r="D32" s="5" t="s">
        <v>83</v>
      </c>
      <c r="E32" s="1" t="s">
        <v>99</v>
      </c>
    </row>
    <row r="33" spans="2:5">
      <c r="B33" s="1">
        <v>30</v>
      </c>
      <c r="C33" s="6"/>
      <c r="D33" s="5" t="s">
        <v>83</v>
      </c>
      <c r="E33" s="5" t="s">
        <v>223</v>
      </c>
    </row>
    <row r="34" spans="2:5">
      <c r="B34" s="1">
        <v>31</v>
      </c>
      <c r="C34" s="6"/>
      <c r="D34" s="5" t="s">
        <v>83</v>
      </c>
      <c r="E34" s="5" t="s">
        <v>226</v>
      </c>
    </row>
    <row r="35" spans="2:5">
      <c r="B35" s="1">
        <v>32</v>
      </c>
      <c r="C35" s="6">
        <v>1</v>
      </c>
      <c r="D35" s="5" t="s">
        <v>326</v>
      </c>
      <c r="E35" s="1" t="s">
        <v>57</v>
      </c>
    </row>
    <row r="36" spans="2:5">
      <c r="B36" s="1">
        <v>33</v>
      </c>
      <c r="C36" s="5"/>
      <c r="D36" s="5" t="s">
        <v>83</v>
      </c>
      <c r="E36" s="5" t="s">
        <v>249</v>
      </c>
    </row>
    <row r="37" spans="2:5">
      <c r="B37" s="1">
        <v>34</v>
      </c>
      <c r="C37" s="5"/>
      <c r="D37" s="5" t="s">
        <v>83</v>
      </c>
      <c r="E37" s="5" t="s">
        <v>250</v>
      </c>
    </row>
    <row r="38" spans="2:5">
      <c r="B38" s="1">
        <v>35</v>
      </c>
      <c r="C38" s="6"/>
      <c r="D38" s="5" t="s">
        <v>83</v>
      </c>
      <c r="E38" s="5" t="s">
        <v>338</v>
      </c>
    </row>
    <row r="39" spans="2:5">
      <c r="B39" s="1">
        <v>36</v>
      </c>
      <c r="C39" s="6"/>
      <c r="D39" s="5" t="s">
        <v>83</v>
      </c>
      <c r="E39" s="5" t="s">
        <v>340</v>
      </c>
    </row>
    <row r="40" spans="2:5">
      <c r="B40" s="1">
        <v>37</v>
      </c>
      <c r="C40" s="5"/>
      <c r="D40" s="5" t="s">
        <v>83</v>
      </c>
      <c r="E40" s="5" t="s">
        <v>228</v>
      </c>
    </row>
    <row r="41" spans="2:5">
      <c r="B41" s="1">
        <v>38</v>
      </c>
      <c r="C41" s="5"/>
      <c r="D41" s="5" t="s">
        <v>83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445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6DE18-A34C-4662-BAA0-B665D52BFF94}">
  <sheetPr codeName="Sheet41"/>
  <dimension ref="A2:G45"/>
  <sheetViews>
    <sheetView topLeftCell="A13" workbookViewId="0">
      <selection activeCell="B3" sqref="B3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539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83</v>
      </c>
      <c r="E4" s="5" t="s">
        <v>84</v>
      </c>
    </row>
    <row r="5" spans="1:6">
      <c r="B5" s="1">
        <v>2</v>
      </c>
      <c r="C5" s="6"/>
      <c r="D5" s="5" t="s">
        <v>83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180</v>
      </c>
      <c r="E8" s="5" t="s">
        <v>180</v>
      </c>
    </row>
    <row r="9" spans="1:6">
      <c r="B9" s="1">
        <v>6</v>
      </c>
      <c r="C9" s="6"/>
      <c r="D9" s="5" t="s">
        <v>83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83</v>
      </c>
      <c r="E21" s="5" t="s">
        <v>251</v>
      </c>
    </row>
    <row r="22" spans="2:7">
      <c r="B22" s="1">
        <v>19</v>
      </c>
      <c r="C22" s="6"/>
      <c r="D22" s="5" t="s">
        <v>83</v>
      </c>
      <c r="E22" s="3" t="s">
        <v>329</v>
      </c>
    </row>
    <row r="23" spans="2:7">
      <c r="B23" s="1">
        <v>20</v>
      </c>
      <c r="C23" s="6"/>
      <c r="D23" s="5" t="s">
        <v>83</v>
      </c>
      <c r="E23" s="3" t="s">
        <v>331</v>
      </c>
    </row>
    <row r="24" spans="2:7">
      <c r="B24" s="1">
        <v>21</v>
      </c>
      <c r="C24" s="6"/>
      <c r="D24" s="5" t="s">
        <v>83</v>
      </c>
      <c r="E24" s="5" t="s">
        <v>179</v>
      </c>
    </row>
    <row r="25" spans="2:7">
      <c r="B25" s="1">
        <v>22</v>
      </c>
      <c r="C25" s="6"/>
      <c r="D25" s="5" t="s">
        <v>83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6"/>
      <c r="D28" s="5" t="s">
        <v>83</v>
      </c>
      <c r="E28" s="5" t="s">
        <v>334</v>
      </c>
    </row>
    <row r="29" spans="2:7">
      <c r="B29" s="1">
        <v>26</v>
      </c>
      <c r="C29" s="6"/>
      <c r="D29" s="5" t="s">
        <v>83</v>
      </c>
      <c r="E29" s="5" t="s">
        <v>333</v>
      </c>
    </row>
    <row r="30" spans="2:7">
      <c r="B30" s="1">
        <v>27</v>
      </c>
      <c r="C30" s="6"/>
      <c r="D30" s="5" t="s">
        <v>83</v>
      </c>
      <c r="E30" s="5" t="s">
        <v>335</v>
      </c>
    </row>
    <row r="31" spans="2:7">
      <c r="B31" s="1">
        <v>28</v>
      </c>
      <c r="C31" s="6"/>
      <c r="D31" s="5" t="s">
        <v>83</v>
      </c>
      <c r="E31" s="5" t="s">
        <v>336</v>
      </c>
    </row>
    <row r="32" spans="2:7">
      <c r="B32" s="1">
        <v>29</v>
      </c>
      <c r="C32" s="6"/>
      <c r="D32" s="5" t="s">
        <v>83</v>
      </c>
      <c r="E32" s="1" t="s">
        <v>99</v>
      </c>
    </row>
    <row r="33" spans="2:5">
      <c r="B33" s="1">
        <v>30</v>
      </c>
      <c r="C33" s="6">
        <v>1</v>
      </c>
      <c r="D33" s="5" t="s">
        <v>536</v>
      </c>
      <c r="E33" s="5" t="s">
        <v>223</v>
      </c>
    </row>
    <row r="34" spans="2:5">
      <c r="B34" s="1">
        <v>31</v>
      </c>
      <c r="C34" s="6"/>
      <c r="D34" s="5" t="s">
        <v>83</v>
      </c>
      <c r="E34" s="5" t="s">
        <v>226</v>
      </c>
    </row>
    <row r="35" spans="2:5">
      <c r="B35" s="1">
        <v>32</v>
      </c>
      <c r="C35" s="6">
        <v>2</v>
      </c>
      <c r="D35" s="5" t="s">
        <v>346</v>
      </c>
      <c r="E35" s="1" t="s">
        <v>57</v>
      </c>
    </row>
    <row r="36" spans="2:5">
      <c r="B36" s="1">
        <v>33</v>
      </c>
      <c r="C36" s="5"/>
      <c r="D36" s="5" t="s">
        <v>240</v>
      </c>
      <c r="E36" s="5" t="s">
        <v>249</v>
      </c>
    </row>
    <row r="37" spans="2:5">
      <c r="B37" s="1">
        <v>34</v>
      </c>
      <c r="C37" s="5"/>
      <c r="D37" s="5" t="s">
        <v>240</v>
      </c>
      <c r="E37" s="5" t="s">
        <v>250</v>
      </c>
    </row>
    <row r="38" spans="2:5">
      <c r="B38" s="1">
        <v>35</v>
      </c>
      <c r="C38" s="6"/>
      <c r="D38" s="5" t="s">
        <v>83</v>
      </c>
      <c r="E38" s="5" t="s">
        <v>338</v>
      </c>
    </row>
    <row r="39" spans="2:5">
      <c r="B39" s="1">
        <v>36</v>
      </c>
      <c r="C39" s="6"/>
      <c r="D39" s="5" t="s">
        <v>83</v>
      </c>
      <c r="E39" s="5" t="s">
        <v>340</v>
      </c>
    </row>
    <row r="40" spans="2:5">
      <c r="B40" s="1">
        <v>37</v>
      </c>
      <c r="C40" s="5">
        <v>3</v>
      </c>
      <c r="D40" s="5" t="s">
        <v>537</v>
      </c>
      <c r="E40" s="5" t="s">
        <v>228</v>
      </c>
    </row>
    <row r="41" spans="2:5">
      <c r="B41" s="1">
        <v>38</v>
      </c>
      <c r="C41" s="5">
        <v>4</v>
      </c>
      <c r="D41" s="5" t="s">
        <v>538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535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1638D-99DD-4E11-8629-36939A71D402}">
  <sheetPr codeName="Sheet42"/>
  <dimension ref="A2:F45"/>
  <sheetViews>
    <sheetView topLeftCell="A13" workbookViewId="0">
      <selection activeCell="B46" sqref="B46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230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84</v>
      </c>
      <c r="E4" s="5" t="s">
        <v>84</v>
      </c>
    </row>
    <row r="5" spans="1:6">
      <c r="B5" s="1">
        <v>2</v>
      </c>
      <c r="C5" s="6"/>
      <c r="D5" s="5" t="s">
        <v>84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83</v>
      </c>
      <c r="E8" s="5" t="s">
        <v>180</v>
      </c>
    </row>
    <row r="9" spans="1:6">
      <c r="B9" s="1">
        <v>6</v>
      </c>
      <c r="C9" s="6"/>
      <c r="D9" s="5" t="s">
        <v>83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5">
      <c r="B17" s="1">
        <v>14</v>
      </c>
      <c r="C17" s="6"/>
      <c r="D17" s="5" t="s">
        <v>83</v>
      </c>
      <c r="E17" s="5" t="s">
        <v>273</v>
      </c>
    </row>
    <row r="18" spans="2:5">
      <c r="B18" s="1">
        <v>15</v>
      </c>
      <c r="C18" s="6"/>
      <c r="D18" s="5" t="s">
        <v>83</v>
      </c>
      <c r="E18" s="5" t="s">
        <v>41</v>
      </c>
    </row>
    <row r="19" spans="2:5">
      <c r="B19" s="1">
        <v>16</v>
      </c>
      <c r="C19" s="6"/>
      <c r="D19" s="5" t="s">
        <v>83</v>
      </c>
      <c r="E19" s="5" t="s">
        <v>418</v>
      </c>
    </row>
    <row r="20" spans="2:5">
      <c r="B20" s="1">
        <v>17</v>
      </c>
      <c r="C20" s="6"/>
      <c r="D20" s="5" t="s">
        <v>83</v>
      </c>
      <c r="E20" s="5" t="s">
        <v>251</v>
      </c>
    </row>
    <row r="21" spans="2:5">
      <c r="B21" s="1">
        <v>18</v>
      </c>
      <c r="C21" s="6"/>
      <c r="D21" s="5" t="s">
        <v>86</v>
      </c>
      <c r="E21" s="5" t="s">
        <v>251</v>
      </c>
    </row>
    <row r="22" spans="2:5">
      <c r="B22" s="1">
        <v>19</v>
      </c>
      <c r="C22" s="6"/>
      <c r="D22" s="5" t="s">
        <v>83</v>
      </c>
      <c r="E22" s="3" t="s">
        <v>329</v>
      </c>
    </row>
    <row r="23" spans="2:5">
      <c r="B23" s="1">
        <v>20</v>
      </c>
      <c r="C23" s="6"/>
      <c r="D23" s="5" t="s">
        <v>83</v>
      </c>
      <c r="E23" s="3" t="s">
        <v>331</v>
      </c>
    </row>
    <row r="24" spans="2:5">
      <c r="B24" s="1">
        <v>21</v>
      </c>
      <c r="C24" s="6"/>
      <c r="D24" s="5" t="s">
        <v>83</v>
      </c>
      <c r="E24" s="5" t="s">
        <v>179</v>
      </c>
    </row>
    <row r="25" spans="2:5">
      <c r="B25" s="1">
        <v>22</v>
      </c>
      <c r="C25" s="6"/>
      <c r="D25" s="5" t="s">
        <v>83</v>
      </c>
      <c r="E25" s="1" t="s">
        <v>55</v>
      </c>
    </row>
    <row r="26" spans="2:5">
      <c r="B26" s="1">
        <v>23</v>
      </c>
      <c r="C26" s="6"/>
      <c r="D26" s="5" t="s">
        <v>83</v>
      </c>
      <c r="E26" s="5" t="s">
        <v>83</v>
      </c>
    </row>
    <row r="27" spans="2:5">
      <c r="B27" s="1">
        <v>24</v>
      </c>
      <c r="C27" s="6"/>
      <c r="D27" s="5" t="s">
        <v>83</v>
      </c>
      <c r="E27" s="5" t="s">
        <v>332</v>
      </c>
    </row>
    <row r="28" spans="2:5">
      <c r="B28" s="1">
        <v>25</v>
      </c>
      <c r="C28" s="6"/>
      <c r="D28" s="5" t="s">
        <v>83</v>
      </c>
      <c r="E28" s="5" t="s">
        <v>334</v>
      </c>
    </row>
    <row r="29" spans="2:5">
      <c r="B29" s="1">
        <v>26</v>
      </c>
      <c r="C29" s="6"/>
      <c r="D29" s="5" t="s">
        <v>83</v>
      </c>
      <c r="E29" s="5" t="s">
        <v>333</v>
      </c>
    </row>
    <row r="30" spans="2:5">
      <c r="B30" s="1">
        <v>27</v>
      </c>
      <c r="C30" s="6"/>
      <c r="D30" s="5" t="s">
        <v>83</v>
      </c>
      <c r="E30" s="5" t="s">
        <v>335</v>
      </c>
    </row>
    <row r="31" spans="2:5">
      <c r="B31" s="1">
        <v>28</v>
      </c>
      <c r="C31" s="6"/>
      <c r="D31" s="5" t="s">
        <v>83</v>
      </c>
      <c r="E31" s="5" t="s">
        <v>336</v>
      </c>
    </row>
    <row r="32" spans="2:5">
      <c r="B32" s="1">
        <v>29</v>
      </c>
      <c r="C32" s="6"/>
      <c r="D32" s="5" t="s">
        <v>83</v>
      </c>
      <c r="E32" s="1" t="s">
        <v>99</v>
      </c>
    </row>
    <row r="33" spans="2:6">
      <c r="B33" s="1">
        <v>30</v>
      </c>
      <c r="C33" s="6"/>
      <c r="D33" s="5" t="s">
        <v>83</v>
      </c>
      <c r="E33" s="5" t="s">
        <v>223</v>
      </c>
    </row>
    <row r="34" spans="2:6">
      <c r="B34" s="1">
        <v>31</v>
      </c>
      <c r="C34" s="6"/>
      <c r="D34" s="5" t="s">
        <v>83</v>
      </c>
      <c r="E34" s="5" t="s">
        <v>226</v>
      </c>
    </row>
    <row r="35" spans="2:6">
      <c r="B35" s="1">
        <v>32</v>
      </c>
      <c r="C35" s="6"/>
      <c r="D35" s="5" t="s">
        <v>83</v>
      </c>
      <c r="E35" s="1" t="s">
        <v>57</v>
      </c>
    </row>
    <row r="36" spans="2:6">
      <c r="B36" s="1">
        <v>33</v>
      </c>
      <c r="C36">
        <v>1</v>
      </c>
      <c r="D36" s="3" t="s">
        <v>233</v>
      </c>
      <c r="E36" s="5" t="s">
        <v>249</v>
      </c>
      <c r="F36" t="s">
        <v>234</v>
      </c>
    </row>
    <row r="37" spans="2:6">
      <c r="B37" s="1">
        <v>34</v>
      </c>
      <c r="C37">
        <v>2</v>
      </c>
      <c r="D37" s="3" t="s">
        <v>232</v>
      </c>
      <c r="E37" s="5" t="s">
        <v>250</v>
      </c>
      <c r="F37" t="s">
        <v>235</v>
      </c>
    </row>
    <row r="38" spans="2:6">
      <c r="B38" s="1">
        <v>35</v>
      </c>
      <c r="C38" s="6"/>
      <c r="D38" s="5" t="s">
        <v>83</v>
      </c>
      <c r="E38" s="5" t="s">
        <v>338</v>
      </c>
    </row>
    <row r="39" spans="2:6">
      <c r="B39" s="1">
        <v>36</v>
      </c>
      <c r="C39" s="6"/>
      <c r="D39" s="5" t="s">
        <v>83</v>
      </c>
      <c r="E39" s="5" t="s">
        <v>340</v>
      </c>
    </row>
    <row r="40" spans="2:6">
      <c r="B40" s="1">
        <v>37</v>
      </c>
      <c r="C40" s="6">
        <v>3</v>
      </c>
      <c r="D40" s="5" t="s">
        <v>447</v>
      </c>
      <c r="E40" s="5" t="s">
        <v>228</v>
      </c>
    </row>
    <row r="41" spans="2:6">
      <c r="B41" s="1">
        <v>38</v>
      </c>
      <c r="C41" s="6"/>
      <c r="D41" s="5" t="s">
        <v>83</v>
      </c>
      <c r="E41" s="5" t="s">
        <v>227</v>
      </c>
    </row>
    <row r="42" spans="2:6">
      <c r="B42" s="1">
        <v>39</v>
      </c>
      <c r="C42" s="6"/>
      <c r="D42" s="5" t="s">
        <v>23</v>
      </c>
      <c r="E42" s="5" t="s">
        <v>23</v>
      </c>
    </row>
    <row r="43" spans="2:6">
      <c r="B43" s="1">
        <v>40</v>
      </c>
      <c r="C43" s="6"/>
      <c r="D43" s="5" t="s">
        <v>23</v>
      </c>
      <c r="E43" s="5" t="s">
        <v>23</v>
      </c>
    </row>
    <row r="44" spans="2:6">
      <c r="B44" t="s">
        <v>156</v>
      </c>
    </row>
    <row r="45" spans="2:6">
      <c r="B45">
        <v>1</v>
      </c>
      <c r="C45" t="s">
        <v>483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A49E3-8A8E-4E47-8450-D5E1C413A0B8}">
  <sheetPr codeName="Sheet43"/>
  <dimension ref="A2:F45"/>
  <sheetViews>
    <sheetView topLeftCell="A13" workbookViewId="0">
      <selection activeCell="B46" sqref="B46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481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84</v>
      </c>
      <c r="E4" s="5" t="s">
        <v>84</v>
      </c>
    </row>
    <row r="5" spans="1:6">
      <c r="B5" s="1">
        <v>2</v>
      </c>
      <c r="C5" s="6"/>
      <c r="D5" s="5" t="s">
        <v>84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83</v>
      </c>
      <c r="E8" s="5" t="s">
        <v>180</v>
      </c>
    </row>
    <row r="9" spans="1:6">
      <c r="B9" s="1">
        <v>6</v>
      </c>
      <c r="C9" s="6"/>
      <c r="D9" s="5" t="s">
        <v>83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5">
      <c r="B17" s="1">
        <v>14</v>
      </c>
      <c r="C17" s="6"/>
      <c r="D17" s="5" t="s">
        <v>83</v>
      </c>
      <c r="E17" s="5" t="s">
        <v>273</v>
      </c>
    </row>
    <row r="18" spans="2:5">
      <c r="B18" s="1">
        <v>15</v>
      </c>
      <c r="C18" s="6"/>
      <c r="D18" s="5" t="s">
        <v>83</v>
      </c>
      <c r="E18" s="5" t="s">
        <v>41</v>
      </c>
    </row>
    <row r="19" spans="2:5">
      <c r="B19" s="1">
        <v>16</v>
      </c>
      <c r="C19" s="6"/>
      <c r="D19" s="5" t="s">
        <v>83</v>
      </c>
      <c r="E19" s="5" t="s">
        <v>418</v>
      </c>
    </row>
    <row r="20" spans="2:5">
      <c r="B20" s="1">
        <v>17</v>
      </c>
      <c r="C20" s="6"/>
      <c r="D20" s="5" t="s">
        <v>83</v>
      </c>
      <c r="E20" s="5" t="s">
        <v>251</v>
      </c>
    </row>
    <row r="21" spans="2:5">
      <c r="B21" s="1">
        <v>18</v>
      </c>
      <c r="C21" s="6"/>
      <c r="D21" s="5" t="s">
        <v>86</v>
      </c>
      <c r="E21" s="5" t="s">
        <v>251</v>
      </c>
    </row>
    <row r="22" spans="2:5">
      <c r="B22" s="1">
        <v>19</v>
      </c>
      <c r="C22" s="6"/>
      <c r="D22" s="5" t="s">
        <v>83</v>
      </c>
      <c r="E22" s="3" t="s">
        <v>329</v>
      </c>
    </row>
    <row r="23" spans="2:5">
      <c r="B23" s="1">
        <v>20</v>
      </c>
      <c r="C23" s="6"/>
      <c r="D23" s="5" t="s">
        <v>83</v>
      </c>
      <c r="E23" s="3" t="s">
        <v>331</v>
      </c>
    </row>
    <row r="24" spans="2:5">
      <c r="B24" s="1">
        <v>21</v>
      </c>
      <c r="C24" s="6"/>
      <c r="D24" s="5" t="s">
        <v>83</v>
      </c>
      <c r="E24" s="5" t="s">
        <v>179</v>
      </c>
    </row>
    <row r="25" spans="2:5">
      <c r="B25" s="1">
        <v>22</v>
      </c>
      <c r="C25" s="6"/>
      <c r="D25" s="5" t="s">
        <v>83</v>
      </c>
      <c r="E25" s="1" t="s">
        <v>55</v>
      </c>
    </row>
    <row r="26" spans="2:5">
      <c r="B26" s="1">
        <v>23</v>
      </c>
      <c r="C26" s="6"/>
      <c r="D26" s="5" t="s">
        <v>83</v>
      </c>
      <c r="E26" s="5" t="s">
        <v>83</v>
      </c>
    </row>
    <row r="27" spans="2:5">
      <c r="B27" s="1">
        <v>24</v>
      </c>
      <c r="C27" s="6"/>
      <c r="D27" s="5" t="s">
        <v>83</v>
      </c>
      <c r="E27" s="5" t="s">
        <v>332</v>
      </c>
    </row>
    <row r="28" spans="2:5">
      <c r="B28" s="1">
        <v>25</v>
      </c>
      <c r="C28" s="6">
        <v>1</v>
      </c>
      <c r="D28" s="5" t="s">
        <v>484</v>
      </c>
      <c r="E28" s="5" t="s">
        <v>334</v>
      </c>
    </row>
    <row r="29" spans="2:5">
      <c r="B29" s="1">
        <v>26</v>
      </c>
      <c r="C29" s="6">
        <v>2</v>
      </c>
      <c r="D29" s="5" t="s">
        <v>333</v>
      </c>
      <c r="E29" s="5" t="s">
        <v>333</v>
      </c>
    </row>
    <row r="30" spans="2:5">
      <c r="B30" s="1">
        <v>27</v>
      </c>
      <c r="C30" s="6">
        <v>3</v>
      </c>
      <c r="D30" s="5" t="s">
        <v>335</v>
      </c>
      <c r="E30" s="5" t="s">
        <v>335</v>
      </c>
    </row>
    <row r="31" spans="2:5">
      <c r="B31" s="1">
        <v>28</v>
      </c>
      <c r="C31" s="6">
        <v>4</v>
      </c>
      <c r="D31" s="5" t="s">
        <v>336</v>
      </c>
      <c r="E31" s="5" t="s">
        <v>336</v>
      </c>
    </row>
    <row r="32" spans="2:5">
      <c r="B32" s="1">
        <v>29</v>
      </c>
      <c r="C32" s="6"/>
      <c r="D32" s="5" t="s">
        <v>83</v>
      </c>
      <c r="E32" s="1" t="s">
        <v>99</v>
      </c>
    </row>
    <row r="33" spans="2:6">
      <c r="B33" s="1">
        <v>30</v>
      </c>
      <c r="C33" s="6"/>
      <c r="D33" s="5" t="s">
        <v>83</v>
      </c>
      <c r="E33" s="5" t="s">
        <v>223</v>
      </c>
    </row>
    <row r="34" spans="2:6">
      <c r="B34" s="1">
        <v>31</v>
      </c>
      <c r="C34" s="6">
        <v>5</v>
      </c>
      <c r="D34" s="5" t="s">
        <v>485</v>
      </c>
      <c r="E34" s="5" t="s">
        <v>226</v>
      </c>
      <c r="F34" t="s">
        <v>491</v>
      </c>
    </row>
    <row r="35" spans="2:6">
      <c r="B35" s="1">
        <v>32</v>
      </c>
      <c r="C35" s="6">
        <v>6</v>
      </c>
      <c r="D35" s="5" t="s">
        <v>272</v>
      </c>
      <c r="E35" s="1" t="s">
        <v>57</v>
      </c>
      <c r="F35" t="s">
        <v>490</v>
      </c>
    </row>
    <row r="36" spans="2:6">
      <c r="B36" s="1">
        <v>33</v>
      </c>
      <c r="D36" s="5" t="s">
        <v>83</v>
      </c>
      <c r="E36" s="5" t="s">
        <v>249</v>
      </c>
    </row>
    <row r="37" spans="2:6">
      <c r="B37" s="1">
        <v>34</v>
      </c>
      <c r="D37" s="5" t="s">
        <v>83</v>
      </c>
      <c r="E37" s="5" t="s">
        <v>250</v>
      </c>
    </row>
    <row r="38" spans="2:6">
      <c r="B38" s="1">
        <v>35</v>
      </c>
      <c r="C38" s="6"/>
      <c r="D38" s="5" t="s">
        <v>83</v>
      </c>
      <c r="E38" s="5" t="s">
        <v>338</v>
      </c>
    </row>
    <row r="39" spans="2:6">
      <c r="B39" s="1">
        <v>36</v>
      </c>
      <c r="C39" s="6"/>
      <c r="D39" s="5" t="s">
        <v>83</v>
      </c>
      <c r="E39" s="5" t="s">
        <v>340</v>
      </c>
    </row>
    <row r="40" spans="2:6">
      <c r="B40" s="1">
        <v>37</v>
      </c>
      <c r="C40" s="6">
        <v>7</v>
      </c>
      <c r="D40" s="5" t="s">
        <v>486</v>
      </c>
      <c r="E40" s="5" t="s">
        <v>228</v>
      </c>
      <c r="F40" t="s">
        <v>488</v>
      </c>
    </row>
    <row r="41" spans="2:6">
      <c r="B41" s="1">
        <v>38</v>
      </c>
      <c r="C41" s="6">
        <v>8</v>
      </c>
      <c r="D41" s="5" t="s">
        <v>487</v>
      </c>
      <c r="E41" s="5" t="s">
        <v>227</v>
      </c>
      <c r="F41" t="s">
        <v>489</v>
      </c>
    </row>
    <row r="42" spans="2:6">
      <c r="B42" s="1">
        <v>39</v>
      </c>
      <c r="C42" s="6"/>
      <c r="D42" s="5" t="s">
        <v>23</v>
      </c>
      <c r="E42" s="5" t="s">
        <v>23</v>
      </c>
    </row>
    <row r="43" spans="2:6">
      <c r="B43" s="1">
        <v>40</v>
      </c>
      <c r="C43" s="6"/>
      <c r="D43" s="5" t="s">
        <v>23</v>
      </c>
      <c r="E43" s="5" t="s">
        <v>23</v>
      </c>
    </row>
    <row r="44" spans="2:6">
      <c r="B44" t="s">
        <v>156</v>
      </c>
    </row>
    <row r="45" spans="2:6">
      <c r="B45">
        <v>1</v>
      </c>
      <c r="C45" t="s">
        <v>482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7CAA6-C224-41B2-A6D2-25753F67B92A}">
  <sheetPr codeName="Sheet44"/>
  <dimension ref="A2:F46"/>
  <sheetViews>
    <sheetView topLeftCell="A10" workbookViewId="0">
      <selection activeCell="C46" sqref="C46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493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84</v>
      </c>
      <c r="E4" s="5" t="s">
        <v>84</v>
      </c>
    </row>
    <row r="5" spans="1:6">
      <c r="B5" s="1">
        <v>2</v>
      </c>
      <c r="C5" s="6"/>
      <c r="D5" s="5" t="s">
        <v>84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83</v>
      </c>
      <c r="E8" s="5" t="s">
        <v>180</v>
      </c>
    </row>
    <row r="9" spans="1:6">
      <c r="B9" s="1">
        <v>6</v>
      </c>
      <c r="C9" s="6"/>
      <c r="D9" s="5" t="s">
        <v>83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5">
      <c r="B17" s="1">
        <v>14</v>
      </c>
      <c r="C17" s="6"/>
      <c r="D17" s="5" t="s">
        <v>83</v>
      </c>
      <c r="E17" s="5" t="s">
        <v>273</v>
      </c>
    </row>
    <row r="18" spans="2:5">
      <c r="B18" s="1">
        <v>15</v>
      </c>
      <c r="C18" s="6"/>
      <c r="D18" s="5" t="s">
        <v>83</v>
      </c>
      <c r="E18" s="5" t="s">
        <v>41</v>
      </c>
    </row>
    <row r="19" spans="2:5">
      <c r="B19" s="1">
        <v>16</v>
      </c>
      <c r="C19" s="6"/>
      <c r="D19" s="5" t="s">
        <v>83</v>
      </c>
      <c r="E19" s="5" t="s">
        <v>418</v>
      </c>
    </row>
    <row r="20" spans="2:5">
      <c r="B20" s="1">
        <v>17</v>
      </c>
      <c r="C20" s="6"/>
      <c r="D20" s="5" t="s">
        <v>83</v>
      </c>
      <c r="E20" s="5" t="s">
        <v>251</v>
      </c>
    </row>
    <row r="21" spans="2:5">
      <c r="B21" s="1">
        <v>18</v>
      </c>
      <c r="C21" s="6"/>
      <c r="D21" s="5" t="s">
        <v>86</v>
      </c>
      <c r="E21" s="5" t="s">
        <v>251</v>
      </c>
    </row>
    <row r="22" spans="2:5">
      <c r="B22" s="1">
        <v>19</v>
      </c>
      <c r="C22" s="6">
        <v>1</v>
      </c>
      <c r="D22" s="5" t="s">
        <v>412</v>
      </c>
      <c r="E22" s="3" t="s">
        <v>329</v>
      </c>
    </row>
    <row r="23" spans="2:5">
      <c r="B23" s="1">
        <v>20</v>
      </c>
      <c r="C23" s="6">
        <v>2</v>
      </c>
      <c r="D23" s="5" t="s">
        <v>411</v>
      </c>
      <c r="E23" s="3" t="s">
        <v>331</v>
      </c>
    </row>
    <row r="24" spans="2:5">
      <c r="B24" s="1">
        <v>21</v>
      </c>
      <c r="C24" s="6"/>
      <c r="D24" s="5" t="s">
        <v>83</v>
      </c>
      <c r="E24" s="5" t="s">
        <v>179</v>
      </c>
    </row>
    <row r="25" spans="2:5">
      <c r="B25" s="1">
        <v>22</v>
      </c>
      <c r="C25" s="6"/>
      <c r="D25" s="5" t="s">
        <v>83</v>
      </c>
      <c r="E25" s="1" t="s">
        <v>55</v>
      </c>
    </row>
    <row r="26" spans="2:5">
      <c r="B26" s="1">
        <v>23</v>
      </c>
      <c r="C26" s="6"/>
      <c r="D26" s="5" t="s">
        <v>83</v>
      </c>
      <c r="E26" s="5" t="s">
        <v>83</v>
      </c>
    </row>
    <row r="27" spans="2:5">
      <c r="B27" s="1">
        <v>24</v>
      </c>
      <c r="C27" s="6"/>
      <c r="D27" s="5" t="s">
        <v>83</v>
      </c>
      <c r="E27" s="5" t="s">
        <v>332</v>
      </c>
    </row>
    <row r="28" spans="2:5">
      <c r="B28" s="1">
        <v>25</v>
      </c>
      <c r="C28" s="6"/>
      <c r="D28" s="5" t="s">
        <v>484</v>
      </c>
      <c r="E28" s="5" t="s">
        <v>334</v>
      </c>
    </row>
    <row r="29" spans="2:5">
      <c r="B29" s="1">
        <v>26</v>
      </c>
      <c r="C29" s="6"/>
      <c r="D29" s="5" t="s">
        <v>333</v>
      </c>
      <c r="E29" s="5" t="s">
        <v>333</v>
      </c>
    </row>
    <row r="30" spans="2:5">
      <c r="B30" s="1">
        <v>27</v>
      </c>
      <c r="C30" s="6"/>
      <c r="D30" s="5" t="s">
        <v>335</v>
      </c>
      <c r="E30" s="5" t="s">
        <v>335</v>
      </c>
    </row>
    <row r="31" spans="2:5">
      <c r="B31" s="1">
        <v>28</v>
      </c>
      <c r="C31" s="6"/>
      <c r="D31" s="5" t="s">
        <v>336</v>
      </c>
      <c r="E31" s="5" t="s">
        <v>336</v>
      </c>
    </row>
    <row r="32" spans="2:5">
      <c r="B32" s="1">
        <v>29</v>
      </c>
      <c r="C32" s="6"/>
      <c r="D32" s="5" t="s">
        <v>83</v>
      </c>
      <c r="E32" s="1" t="s">
        <v>99</v>
      </c>
    </row>
    <row r="33" spans="2:5">
      <c r="B33" s="1">
        <v>30</v>
      </c>
      <c r="C33" s="6"/>
      <c r="D33" s="5" t="s">
        <v>83</v>
      </c>
      <c r="E33" s="5" t="s">
        <v>223</v>
      </c>
    </row>
    <row r="34" spans="2:5">
      <c r="B34" s="1">
        <v>31</v>
      </c>
      <c r="C34" s="6"/>
      <c r="D34" s="5" t="s">
        <v>83</v>
      </c>
      <c r="E34" s="5" t="s">
        <v>226</v>
      </c>
    </row>
    <row r="35" spans="2:5">
      <c r="B35" s="1">
        <v>32</v>
      </c>
      <c r="C35" s="6">
        <v>3</v>
      </c>
      <c r="D35" s="5" t="s">
        <v>506</v>
      </c>
      <c r="E35" s="1" t="s">
        <v>57</v>
      </c>
    </row>
    <row r="36" spans="2:5">
      <c r="B36" s="1">
        <v>33</v>
      </c>
      <c r="D36" s="5" t="s">
        <v>83</v>
      </c>
      <c r="E36" s="5" t="s">
        <v>249</v>
      </c>
    </row>
    <row r="37" spans="2:5">
      <c r="B37" s="1">
        <v>34</v>
      </c>
      <c r="D37" s="5" t="s">
        <v>83</v>
      </c>
      <c r="E37" s="5" t="s">
        <v>250</v>
      </c>
    </row>
    <row r="38" spans="2:5">
      <c r="B38" s="1">
        <v>35</v>
      </c>
      <c r="C38" s="6"/>
      <c r="D38" s="5" t="s">
        <v>83</v>
      </c>
      <c r="E38" s="5" t="s">
        <v>338</v>
      </c>
    </row>
    <row r="39" spans="2:5">
      <c r="B39" s="1">
        <v>36</v>
      </c>
      <c r="C39" s="6"/>
      <c r="D39" s="5" t="s">
        <v>83</v>
      </c>
      <c r="E39" s="5" t="s">
        <v>340</v>
      </c>
    </row>
    <row r="40" spans="2:5">
      <c r="B40" s="1">
        <v>37</v>
      </c>
      <c r="C40" s="6">
        <v>4</v>
      </c>
      <c r="D40" s="5" t="s">
        <v>272</v>
      </c>
      <c r="E40" s="5" t="s">
        <v>228</v>
      </c>
    </row>
    <row r="41" spans="2:5">
      <c r="B41" s="1">
        <v>38</v>
      </c>
      <c r="C41" s="6">
        <v>5</v>
      </c>
      <c r="D41" s="5" t="s">
        <v>494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492</v>
      </c>
    </row>
    <row r="46" spans="2:5">
      <c r="B46">
        <v>2</v>
      </c>
      <c r="C46" t="s">
        <v>597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300BC-F071-4168-A655-29AB4F44C5C8}">
  <sheetPr codeName="Sheet45"/>
  <dimension ref="A2:F46"/>
  <sheetViews>
    <sheetView topLeftCell="A7" workbookViewId="0">
      <selection activeCell="D36" sqref="D36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621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84</v>
      </c>
      <c r="E4" s="5" t="s">
        <v>84</v>
      </c>
    </row>
    <row r="5" spans="1:6">
      <c r="B5" s="1">
        <v>2</v>
      </c>
      <c r="C5" s="6"/>
      <c r="D5" s="5" t="s">
        <v>84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83</v>
      </c>
      <c r="E8" s="5" t="s">
        <v>180</v>
      </c>
    </row>
    <row r="9" spans="1:6">
      <c r="B9" s="1">
        <v>6</v>
      </c>
      <c r="C9" s="6"/>
      <c r="D9" s="5" t="s">
        <v>83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5">
      <c r="B17" s="1">
        <v>14</v>
      </c>
      <c r="C17" s="6"/>
      <c r="D17" s="5" t="s">
        <v>83</v>
      </c>
      <c r="E17" s="5" t="s">
        <v>273</v>
      </c>
    </row>
    <row r="18" spans="2:5">
      <c r="B18" s="1">
        <v>15</v>
      </c>
      <c r="C18" s="6"/>
      <c r="D18" s="5" t="s">
        <v>83</v>
      </c>
      <c r="E18" s="5" t="s">
        <v>41</v>
      </c>
    </row>
    <row r="19" spans="2:5">
      <c r="B19" s="1">
        <v>16</v>
      </c>
      <c r="C19" s="6"/>
      <c r="D19" s="5" t="s">
        <v>83</v>
      </c>
      <c r="E19" s="5" t="s">
        <v>418</v>
      </c>
    </row>
    <row r="20" spans="2:5">
      <c r="B20" s="1">
        <v>17</v>
      </c>
      <c r="C20" s="6"/>
      <c r="D20" s="5" t="s">
        <v>83</v>
      </c>
      <c r="E20" s="5" t="s">
        <v>251</v>
      </c>
    </row>
    <row r="21" spans="2:5">
      <c r="B21" s="1">
        <v>18</v>
      </c>
      <c r="C21" s="6"/>
      <c r="D21" s="5" t="s">
        <v>86</v>
      </c>
      <c r="E21" s="5" t="s">
        <v>251</v>
      </c>
    </row>
    <row r="22" spans="2:5">
      <c r="B22" s="1">
        <v>19</v>
      </c>
      <c r="C22" s="6"/>
      <c r="D22" s="5" t="s">
        <v>83</v>
      </c>
      <c r="E22" s="3" t="s">
        <v>329</v>
      </c>
    </row>
    <row r="23" spans="2:5">
      <c r="B23" s="1">
        <v>20</v>
      </c>
      <c r="C23" s="6"/>
      <c r="D23" s="5" t="s">
        <v>83</v>
      </c>
      <c r="E23" s="3" t="s">
        <v>331</v>
      </c>
    </row>
    <row r="24" spans="2:5">
      <c r="B24" s="1">
        <v>21</v>
      </c>
      <c r="C24" s="6"/>
      <c r="D24" s="5" t="s">
        <v>83</v>
      </c>
      <c r="E24" s="5" t="s">
        <v>179</v>
      </c>
    </row>
    <row r="25" spans="2:5">
      <c r="B25" s="1">
        <v>22</v>
      </c>
      <c r="C25" s="6"/>
      <c r="D25" s="5" t="s">
        <v>83</v>
      </c>
      <c r="E25" s="1" t="s">
        <v>55</v>
      </c>
    </row>
    <row r="26" spans="2:5">
      <c r="B26" s="1">
        <v>23</v>
      </c>
      <c r="C26" s="6"/>
      <c r="D26" s="5" t="s">
        <v>83</v>
      </c>
      <c r="E26" s="5" t="s">
        <v>83</v>
      </c>
    </row>
    <row r="27" spans="2:5">
      <c r="B27" s="1">
        <v>24</v>
      </c>
      <c r="C27" s="6"/>
      <c r="D27" s="5" t="s">
        <v>83</v>
      </c>
      <c r="E27" s="5" t="s">
        <v>332</v>
      </c>
    </row>
    <row r="28" spans="2:5">
      <c r="B28" s="1">
        <v>25</v>
      </c>
      <c r="C28" s="6">
        <v>1</v>
      </c>
      <c r="D28" s="5" t="s">
        <v>484</v>
      </c>
      <c r="E28" s="5" t="s">
        <v>334</v>
      </c>
    </row>
    <row r="29" spans="2:5">
      <c r="B29" s="1">
        <v>26</v>
      </c>
      <c r="C29" s="6">
        <v>2</v>
      </c>
      <c r="D29" s="5" t="s">
        <v>333</v>
      </c>
      <c r="E29" s="5" t="s">
        <v>333</v>
      </c>
    </row>
    <row r="30" spans="2:5">
      <c r="B30" s="1">
        <v>27</v>
      </c>
      <c r="C30" s="6">
        <v>3</v>
      </c>
      <c r="D30" s="5" t="s">
        <v>335</v>
      </c>
      <c r="E30" s="5" t="s">
        <v>335</v>
      </c>
    </row>
    <row r="31" spans="2:5">
      <c r="B31" s="1">
        <v>28</v>
      </c>
      <c r="C31" s="6">
        <v>4</v>
      </c>
      <c r="D31" s="5" t="s">
        <v>336</v>
      </c>
      <c r="E31" s="5" t="s">
        <v>336</v>
      </c>
    </row>
    <row r="32" spans="2:5">
      <c r="B32" s="1">
        <v>29</v>
      </c>
      <c r="C32" s="6"/>
      <c r="D32" s="5" t="s">
        <v>83</v>
      </c>
      <c r="E32" s="1" t="s">
        <v>99</v>
      </c>
    </row>
    <row r="33" spans="2:5">
      <c r="B33" s="1">
        <v>30</v>
      </c>
      <c r="C33" s="6"/>
      <c r="D33" s="5" t="s">
        <v>83</v>
      </c>
      <c r="E33" s="5" t="s">
        <v>223</v>
      </c>
    </row>
    <row r="34" spans="2:5">
      <c r="B34" s="1">
        <v>31</v>
      </c>
      <c r="C34" s="6">
        <v>5</v>
      </c>
      <c r="D34" s="5" t="s">
        <v>523</v>
      </c>
      <c r="E34" s="5" t="s">
        <v>226</v>
      </c>
    </row>
    <row r="35" spans="2:5">
      <c r="B35" s="1">
        <v>32</v>
      </c>
      <c r="C35" s="6"/>
      <c r="D35" s="5" t="s">
        <v>240</v>
      </c>
      <c r="E35" s="1" t="s">
        <v>57</v>
      </c>
    </row>
    <row r="36" spans="2:5">
      <c r="B36" s="1">
        <v>33</v>
      </c>
      <c r="D36" s="5" t="s">
        <v>83</v>
      </c>
      <c r="E36" s="5" t="s">
        <v>249</v>
      </c>
    </row>
    <row r="37" spans="2:5">
      <c r="B37" s="1">
        <v>34</v>
      </c>
      <c r="D37" s="5" t="s">
        <v>83</v>
      </c>
      <c r="E37" s="5" t="s">
        <v>250</v>
      </c>
    </row>
    <row r="38" spans="2:5">
      <c r="B38" s="1">
        <v>35</v>
      </c>
      <c r="C38" s="6"/>
      <c r="D38" s="5" t="s">
        <v>83</v>
      </c>
      <c r="E38" s="5" t="s">
        <v>338</v>
      </c>
    </row>
    <row r="39" spans="2:5">
      <c r="B39" s="1">
        <v>36</v>
      </c>
      <c r="C39" s="6"/>
      <c r="D39" s="5" t="s">
        <v>83</v>
      </c>
      <c r="E39" s="5" t="s">
        <v>340</v>
      </c>
    </row>
    <row r="40" spans="2:5">
      <c r="B40" s="1">
        <v>37</v>
      </c>
      <c r="C40" s="6"/>
      <c r="D40" s="5" t="s">
        <v>240</v>
      </c>
      <c r="E40" s="5" t="s">
        <v>228</v>
      </c>
    </row>
    <row r="41" spans="2:5">
      <c r="B41" s="1">
        <v>38</v>
      </c>
      <c r="C41" s="6">
        <v>6</v>
      </c>
      <c r="D41" s="5" t="s">
        <v>622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620</v>
      </c>
    </row>
    <row r="46" spans="2:5">
      <c r="B46">
        <v>2</v>
      </c>
      <c r="C46" t="s">
        <v>597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CA7E9-0ADA-4691-940C-D1184306E5CF}">
  <sheetPr codeName="Sheet46"/>
  <dimension ref="A2:F45"/>
  <sheetViews>
    <sheetView topLeftCell="A10" workbookViewId="0">
      <selection activeCell="C26" sqref="C26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530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84</v>
      </c>
      <c r="E4" s="5" t="s">
        <v>84</v>
      </c>
    </row>
    <row r="5" spans="1:6">
      <c r="B5" s="1">
        <v>2</v>
      </c>
      <c r="C5" s="6"/>
      <c r="D5" s="5" t="s">
        <v>84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83</v>
      </c>
      <c r="E8" s="5" t="s">
        <v>180</v>
      </c>
    </row>
    <row r="9" spans="1:6">
      <c r="B9" s="1">
        <v>6</v>
      </c>
      <c r="C9" s="6"/>
      <c r="D9" s="5" t="s">
        <v>83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5">
      <c r="B17" s="1">
        <v>14</v>
      </c>
      <c r="C17" s="6"/>
      <c r="D17" s="5" t="s">
        <v>83</v>
      </c>
      <c r="E17" s="5" t="s">
        <v>273</v>
      </c>
    </row>
    <row r="18" spans="2:5">
      <c r="B18" s="1">
        <v>15</v>
      </c>
      <c r="C18" s="6"/>
      <c r="D18" s="5" t="s">
        <v>83</v>
      </c>
      <c r="E18" s="5" t="s">
        <v>41</v>
      </c>
    </row>
    <row r="19" spans="2:5">
      <c r="B19" s="1">
        <v>16</v>
      </c>
      <c r="C19" s="6"/>
      <c r="D19" s="5" t="s">
        <v>83</v>
      </c>
      <c r="E19" s="5" t="s">
        <v>418</v>
      </c>
    </row>
    <row r="20" spans="2:5">
      <c r="B20" s="1">
        <v>17</v>
      </c>
      <c r="C20" s="6"/>
      <c r="D20" s="5" t="s">
        <v>83</v>
      </c>
      <c r="E20" s="5" t="s">
        <v>251</v>
      </c>
    </row>
    <row r="21" spans="2:5">
      <c r="B21" s="1">
        <v>18</v>
      </c>
      <c r="C21" s="6"/>
      <c r="D21" s="5" t="s">
        <v>86</v>
      </c>
      <c r="E21" s="5" t="s">
        <v>251</v>
      </c>
    </row>
    <row r="22" spans="2:5">
      <c r="B22" s="1">
        <v>19</v>
      </c>
      <c r="C22" s="6"/>
      <c r="D22" s="5" t="s">
        <v>83</v>
      </c>
      <c r="E22" s="3" t="s">
        <v>329</v>
      </c>
    </row>
    <row r="23" spans="2:5">
      <c r="B23" s="1">
        <v>20</v>
      </c>
      <c r="C23" s="6"/>
      <c r="D23" s="5" t="s">
        <v>83</v>
      </c>
      <c r="E23" s="3" t="s">
        <v>331</v>
      </c>
    </row>
    <row r="24" spans="2:5">
      <c r="B24" s="1">
        <v>21</v>
      </c>
      <c r="C24" s="6"/>
      <c r="D24" s="5" t="s">
        <v>83</v>
      </c>
      <c r="E24" s="5" t="s">
        <v>179</v>
      </c>
    </row>
    <row r="25" spans="2:5">
      <c r="B25" s="1">
        <v>22</v>
      </c>
      <c r="C25" s="6"/>
      <c r="D25" s="5" t="s">
        <v>83</v>
      </c>
      <c r="E25" s="1" t="s">
        <v>55</v>
      </c>
    </row>
    <row r="26" spans="2:5">
      <c r="B26" s="1">
        <v>23</v>
      </c>
      <c r="C26" s="6"/>
      <c r="D26" s="5" t="s">
        <v>83</v>
      </c>
      <c r="E26" s="5" t="s">
        <v>83</v>
      </c>
    </row>
    <row r="27" spans="2:5">
      <c r="B27" s="1">
        <v>24</v>
      </c>
      <c r="C27" s="6"/>
      <c r="D27" s="5" t="s">
        <v>83</v>
      </c>
      <c r="E27" s="5" t="s">
        <v>332</v>
      </c>
    </row>
    <row r="28" spans="2:5">
      <c r="B28" s="1">
        <v>25</v>
      </c>
      <c r="C28" s="6">
        <v>1</v>
      </c>
      <c r="D28" s="5" t="s">
        <v>334</v>
      </c>
      <c r="E28" s="5" t="s">
        <v>334</v>
      </c>
    </row>
    <row r="29" spans="2:5">
      <c r="B29" s="1">
        <v>26</v>
      </c>
      <c r="C29" s="6">
        <v>2</v>
      </c>
      <c r="D29" s="5" t="s">
        <v>333</v>
      </c>
      <c r="E29" s="5" t="s">
        <v>333</v>
      </c>
    </row>
    <row r="30" spans="2:5">
      <c r="B30" s="1">
        <v>27</v>
      </c>
      <c r="C30" s="6">
        <v>3</v>
      </c>
      <c r="D30" s="5" t="s">
        <v>335</v>
      </c>
      <c r="E30" s="5" t="s">
        <v>335</v>
      </c>
    </row>
    <row r="31" spans="2:5">
      <c r="B31" s="1">
        <v>28</v>
      </c>
      <c r="C31" s="6">
        <v>4</v>
      </c>
      <c r="D31" s="5" t="s">
        <v>336</v>
      </c>
      <c r="E31" s="5" t="s">
        <v>336</v>
      </c>
    </row>
    <row r="32" spans="2:5">
      <c r="B32" s="1">
        <v>29</v>
      </c>
      <c r="C32" s="6"/>
      <c r="D32" s="5" t="s">
        <v>83</v>
      </c>
      <c r="E32" s="1" t="s">
        <v>99</v>
      </c>
    </row>
    <row r="33" spans="2:5">
      <c r="B33" s="1">
        <v>30</v>
      </c>
      <c r="C33" s="6"/>
      <c r="D33" s="5" t="s">
        <v>83</v>
      </c>
      <c r="E33" s="5" t="s">
        <v>223</v>
      </c>
    </row>
    <row r="34" spans="2:5">
      <c r="B34" s="1">
        <v>31</v>
      </c>
      <c r="C34" s="6">
        <v>5</v>
      </c>
      <c r="D34" s="5" t="s">
        <v>524</v>
      </c>
      <c r="E34" s="5" t="s">
        <v>226</v>
      </c>
    </row>
    <row r="35" spans="2:5">
      <c r="B35" s="1">
        <v>32</v>
      </c>
      <c r="C35" s="6"/>
      <c r="D35" s="5" t="s">
        <v>240</v>
      </c>
      <c r="E35" s="1" t="s">
        <v>57</v>
      </c>
    </row>
    <row r="36" spans="2:5">
      <c r="B36" s="1">
        <v>33</v>
      </c>
      <c r="D36" s="5" t="s">
        <v>83</v>
      </c>
      <c r="E36" s="5" t="s">
        <v>249</v>
      </c>
    </row>
    <row r="37" spans="2:5">
      <c r="B37" s="1">
        <v>34</v>
      </c>
      <c r="D37" s="5" t="s">
        <v>83</v>
      </c>
      <c r="E37" s="5" t="s">
        <v>250</v>
      </c>
    </row>
    <row r="38" spans="2:5">
      <c r="B38" s="1">
        <v>35</v>
      </c>
      <c r="C38" s="6"/>
      <c r="D38" s="5" t="s">
        <v>83</v>
      </c>
      <c r="E38" s="5" t="s">
        <v>338</v>
      </c>
    </row>
    <row r="39" spans="2:5">
      <c r="B39" s="1">
        <v>36</v>
      </c>
      <c r="C39" s="6"/>
      <c r="D39" s="5" t="s">
        <v>83</v>
      </c>
      <c r="E39" s="5" t="s">
        <v>340</v>
      </c>
    </row>
    <row r="40" spans="2:5">
      <c r="B40" s="1">
        <v>37</v>
      </c>
      <c r="C40" s="6">
        <v>6</v>
      </c>
      <c r="D40" s="5" t="s">
        <v>522</v>
      </c>
      <c r="E40" s="5" t="s">
        <v>228</v>
      </c>
    </row>
    <row r="41" spans="2:5">
      <c r="B41" s="1">
        <v>38</v>
      </c>
      <c r="C41" s="6">
        <v>7</v>
      </c>
      <c r="D41" s="5" t="s">
        <v>523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525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96BE7-EB46-40C6-9DD8-CD2757740AE7}">
  <sheetPr codeName="Sheet47"/>
  <dimension ref="A2:G45"/>
  <sheetViews>
    <sheetView topLeftCell="A13" workbookViewId="0">
      <selection activeCell="D46" sqref="D46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353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83</v>
      </c>
      <c r="E4" s="5" t="s">
        <v>84</v>
      </c>
    </row>
    <row r="5" spans="1:6">
      <c r="B5" s="1">
        <v>2</v>
      </c>
      <c r="C5" s="6"/>
      <c r="D5" s="5" t="s">
        <v>83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180</v>
      </c>
      <c r="E8" s="5" t="s">
        <v>180</v>
      </c>
    </row>
    <row r="9" spans="1:6">
      <c r="B9" s="1">
        <v>6</v>
      </c>
      <c r="C9" s="6"/>
      <c r="D9" s="5" t="s">
        <v>83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>
        <v>1</v>
      </c>
      <c r="D16" s="5" t="s">
        <v>354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83</v>
      </c>
      <c r="E21" s="5" t="s">
        <v>251</v>
      </c>
    </row>
    <row r="22" spans="2:7">
      <c r="B22" s="1">
        <v>19</v>
      </c>
      <c r="C22" s="6"/>
      <c r="D22" s="5" t="s">
        <v>83</v>
      </c>
      <c r="E22" s="3" t="s">
        <v>329</v>
      </c>
    </row>
    <row r="23" spans="2:7">
      <c r="B23" s="1">
        <v>20</v>
      </c>
      <c r="C23" s="6"/>
      <c r="D23" s="5" t="s">
        <v>83</v>
      </c>
      <c r="E23" s="3" t="s">
        <v>331</v>
      </c>
    </row>
    <row r="24" spans="2:7">
      <c r="B24" s="1">
        <v>21</v>
      </c>
      <c r="C24" s="6"/>
      <c r="D24" s="5" t="s">
        <v>83</v>
      </c>
      <c r="E24" s="5" t="s">
        <v>179</v>
      </c>
    </row>
    <row r="25" spans="2:7">
      <c r="B25" s="1">
        <v>22</v>
      </c>
      <c r="C25" s="6"/>
      <c r="D25" s="5" t="s">
        <v>83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5">
        <v>2</v>
      </c>
      <c r="D28" s="5" t="s">
        <v>355</v>
      </c>
      <c r="E28" s="5" t="s">
        <v>334</v>
      </c>
    </row>
    <row r="29" spans="2:7">
      <c r="B29" s="1">
        <v>26</v>
      </c>
      <c r="C29" s="5">
        <v>3</v>
      </c>
      <c r="D29" s="5" t="s">
        <v>356</v>
      </c>
      <c r="E29" s="5" t="s">
        <v>333</v>
      </c>
    </row>
    <row r="30" spans="2:7">
      <c r="B30" s="1">
        <v>27</v>
      </c>
      <c r="C30" s="5">
        <v>4</v>
      </c>
      <c r="D30" s="5" t="s">
        <v>357</v>
      </c>
      <c r="E30" s="5" t="s">
        <v>335</v>
      </c>
    </row>
    <row r="31" spans="2:7">
      <c r="B31" s="1">
        <v>28</v>
      </c>
      <c r="C31" s="5">
        <v>5</v>
      </c>
      <c r="D31" s="5" t="s">
        <v>357</v>
      </c>
      <c r="E31" s="5" t="s">
        <v>336</v>
      </c>
    </row>
    <row r="32" spans="2:7">
      <c r="B32" s="1">
        <v>29</v>
      </c>
      <c r="C32" s="5">
        <v>6</v>
      </c>
      <c r="D32" s="5" t="s">
        <v>358</v>
      </c>
      <c r="E32" s="1" t="s">
        <v>99</v>
      </c>
    </row>
    <row r="33" spans="2:5">
      <c r="B33" s="1">
        <v>30</v>
      </c>
      <c r="C33" s="6"/>
      <c r="D33" s="5" t="s">
        <v>83</v>
      </c>
      <c r="E33" s="5" t="s">
        <v>223</v>
      </c>
    </row>
    <row r="34" spans="2:5">
      <c r="B34" s="1">
        <v>31</v>
      </c>
      <c r="C34">
        <v>7</v>
      </c>
      <c r="D34" s="1" t="s">
        <v>361</v>
      </c>
      <c r="E34" s="5" t="s">
        <v>226</v>
      </c>
    </row>
    <row r="35" spans="2:5">
      <c r="B35" s="1">
        <v>32</v>
      </c>
      <c r="C35" s="5">
        <v>8</v>
      </c>
      <c r="D35" s="5" t="s">
        <v>362</v>
      </c>
      <c r="E35" s="1" t="s">
        <v>57</v>
      </c>
    </row>
    <row r="36" spans="2:5">
      <c r="B36" s="1">
        <v>33</v>
      </c>
      <c r="C36" s="6"/>
      <c r="D36" s="5" t="s">
        <v>83</v>
      </c>
      <c r="E36" s="5" t="s">
        <v>249</v>
      </c>
    </row>
    <row r="37" spans="2:5">
      <c r="B37" s="1">
        <v>34</v>
      </c>
      <c r="C37" s="6"/>
      <c r="D37" s="5" t="s">
        <v>83</v>
      </c>
      <c r="E37" s="5" t="s">
        <v>250</v>
      </c>
    </row>
    <row r="38" spans="2:5">
      <c r="B38" s="1">
        <v>35</v>
      </c>
      <c r="C38" s="6"/>
      <c r="D38" s="5" t="s">
        <v>83</v>
      </c>
      <c r="E38" s="5" t="s">
        <v>338</v>
      </c>
    </row>
    <row r="39" spans="2:5">
      <c r="B39" s="1">
        <v>36</v>
      </c>
      <c r="C39" s="6"/>
      <c r="D39" s="5" t="s">
        <v>83</v>
      </c>
      <c r="E39" s="5" t="s">
        <v>340</v>
      </c>
    </row>
    <row r="40" spans="2:5">
      <c r="B40" s="1">
        <v>37</v>
      </c>
      <c r="C40" s="5">
        <v>9</v>
      </c>
      <c r="D40" s="5" t="s">
        <v>359</v>
      </c>
      <c r="E40" s="5" t="s">
        <v>228</v>
      </c>
    </row>
    <row r="41" spans="2:5">
      <c r="B41" s="1">
        <v>38</v>
      </c>
      <c r="C41" s="5">
        <v>10</v>
      </c>
      <c r="D41" s="5" t="s">
        <v>360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352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5A487-0B0C-4B94-982E-D6B3526DABED}">
  <sheetPr codeName="Sheet48"/>
  <dimension ref="A2:G46"/>
  <sheetViews>
    <sheetView topLeftCell="A20" workbookViewId="0">
      <selection activeCell="E4" sqref="E4:E43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349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238</v>
      </c>
      <c r="E4" s="5" t="s">
        <v>84</v>
      </c>
    </row>
    <row r="5" spans="1:6">
      <c r="B5" s="1">
        <v>2</v>
      </c>
      <c r="C5" s="6"/>
      <c r="D5" s="5" t="s">
        <v>238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180</v>
      </c>
      <c r="E8" s="5" t="s">
        <v>180</v>
      </c>
    </row>
    <row r="9" spans="1:6">
      <c r="B9" s="1">
        <v>6</v>
      </c>
      <c r="C9" s="6"/>
      <c r="D9" s="5" t="s">
        <v>83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83</v>
      </c>
      <c r="E21" s="5" t="s">
        <v>251</v>
      </c>
    </row>
    <row r="22" spans="2:7">
      <c r="B22" s="1">
        <v>19</v>
      </c>
      <c r="C22" s="5">
        <v>1</v>
      </c>
      <c r="D22" s="5" t="s">
        <v>328</v>
      </c>
      <c r="E22" s="3" t="s">
        <v>329</v>
      </c>
    </row>
    <row r="23" spans="2:7">
      <c r="B23" s="1">
        <v>20</v>
      </c>
      <c r="C23" s="5">
        <v>2</v>
      </c>
      <c r="D23" s="5" t="s">
        <v>330</v>
      </c>
      <c r="E23" s="3" t="s">
        <v>331</v>
      </c>
    </row>
    <row r="24" spans="2:7">
      <c r="B24" s="1">
        <v>21</v>
      </c>
      <c r="C24" s="6"/>
      <c r="D24" s="5" t="s">
        <v>83</v>
      </c>
      <c r="E24" s="5" t="s">
        <v>179</v>
      </c>
    </row>
    <row r="25" spans="2:7">
      <c r="B25" s="1">
        <v>22</v>
      </c>
      <c r="C25" s="6"/>
      <c r="D25" s="5" t="s">
        <v>83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6"/>
      <c r="D28" s="5" t="s">
        <v>83</v>
      </c>
      <c r="E28" s="5" t="s">
        <v>334</v>
      </c>
    </row>
    <row r="29" spans="2:7">
      <c r="B29" s="1">
        <v>26</v>
      </c>
      <c r="C29" s="6"/>
      <c r="D29" s="5" t="s">
        <v>83</v>
      </c>
      <c r="E29" s="5" t="s">
        <v>333</v>
      </c>
    </row>
    <row r="30" spans="2:7">
      <c r="B30" s="1">
        <v>27</v>
      </c>
      <c r="C30" s="6"/>
      <c r="D30" s="5" t="s">
        <v>83</v>
      </c>
      <c r="E30" s="5" t="s">
        <v>335</v>
      </c>
    </row>
    <row r="31" spans="2:7">
      <c r="B31" s="1">
        <v>28</v>
      </c>
      <c r="C31" s="6"/>
      <c r="D31" s="5" t="s">
        <v>83</v>
      </c>
      <c r="E31" s="5" t="s">
        <v>336</v>
      </c>
    </row>
    <row r="32" spans="2:7">
      <c r="B32" s="1">
        <v>29</v>
      </c>
      <c r="C32" s="6"/>
      <c r="D32" s="5" t="s">
        <v>83</v>
      </c>
      <c r="E32" s="1" t="s">
        <v>99</v>
      </c>
    </row>
    <row r="33" spans="2:5">
      <c r="B33" s="1">
        <v>30</v>
      </c>
      <c r="C33" s="6"/>
      <c r="D33" s="5" t="s">
        <v>83</v>
      </c>
      <c r="E33" s="5" t="s">
        <v>223</v>
      </c>
    </row>
    <row r="34" spans="2:5">
      <c r="B34" s="1">
        <v>31</v>
      </c>
      <c r="C34" s="6"/>
      <c r="D34" s="5" t="s">
        <v>83</v>
      </c>
      <c r="E34" s="5" t="s">
        <v>226</v>
      </c>
    </row>
    <row r="35" spans="2:5">
      <c r="B35" s="1">
        <v>32</v>
      </c>
      <c r="C35" s="6"/>
      <c r="D35" s="5" t="s">
        <v>83</v>
      </c>
      <c r="E35" s="1" t="s">
        <v>57</v>
      </c>
    </row>
    <row r="36" spans="2:5">
      <c r="B36" s="1">
        <v>33</v>
      </c>
      <c r="C36" s="6"/>
      <c r="D36" s="5" t="s">
        <v>83</v>
      </c>
      <c r="E36" s="5" t="s">
        <v>249</v>
      </c>
    </row>
    <row r="37" spans="2:5">
      <c r="B37" s="1">
        <v>34</v>
      </c>
      <c r="C37" s="6"/>
      <c r="D37" s="5" t="s">
        <v>83</v>
      </c>
      <c r="E37" s="5" t="s">
        <v>250</v>
      </c>
    </row>
    <row r="38" spans="2:5">
      <c r="B38" s="1">
        <v>35</v>
      </c>
      <c r="C38" s="6"/>
      <c r="D38" s="5" t="s">
        <v>83</v>
      </c>
      <c r="E38" s="5" t="s">
        <v>338</v>
      </c>
    </row>
    <row r="39" spans="2:5">
      <c r="B39" s="1">
        <v>36</v>
      </c>
      <c r="C39" s="6"/>
      <c r="D39" s="5" t="s">
        <v>83</v>
      </c>
      <c r="E39" s="5" t="s">
        <v>340</v>
      </c>
    </row>
    <row r="40" spans="2:5">
      <c r="B40" s="1">
        <v>37</v>
      </c>
      <c r="C40" s="6"/>
      <c r="D40" s="5" t="s">
        <v>83</v>
      </c>
      <c r="E40" s="5" t="s">
        <v>228</v>
      </c>
    </row>
    <row r="41" spans="2:5">
      <c r="B41" s="1">
        <v>38</v>
      </c>
      <c r="C41" s="5">
        <v>3</v>
      </c>
      <c r="D41" s="5" t="s">
        <v>243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351</v>
      </c>
    </row>
    <row r="46" spans="2:5">
      <c r="B46">
        <v>2</v>
      </c>
      <c r="C46" t="s">
        <v>448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A29E6-2ECB-42FB-9FE3-4AF35D9680B9}">
  <sheetPr codeName="Sheet49"/>
  <dimension ref="A2:G46"/>
  <sheetViews>
    <sheetView topLeftCell="A13" workbookViewId="0">
      <selection activeCell="F48" sqref="F48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323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83</v>
      </c>
      <c r="E4" s="5" t="s">
        <v>84</v>
      </c>
    </row>
    <row r="5" spans="1:6">
      <c r="B5" s="1">
        <v>2</v>
      </c>
      <c r="C5" s="6"/>
      <c r="D5" s="5" t="s">
        <v>83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180</v>
      </c>
      <c r="E8" s="5" t="s">
        <v>180</v>
      </c>
    </row>
    <row r="9" spans="1:6">
      <c r="B9" s="1">
        <v>6</v>
      </c>
      <c r="C9" s="6"/>
      <c r="D9" s="5" t="s">
        <v>83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83</v>
      </c>
      <c r="E21" s="5" t="s">
        <v>251</v>
      </c>
    </row>
    <row r="22" spans="2:7">
      <c r="B22" s="1">
        <v>19</v>
      </c>
      <c r="C22" s="5">
        <v>1</v>
      </c>
      <c r="D22" s="5" t="s">
        <v>328</v>
      </c>
      <c r="E22" s="3" t="s">
        <v>329</v>
      </c>
    </row>
    <row r="23" spans="2:7">
      <c r="B23" s="1">
        <v>20</v>
      </c>
      <c r="C23" s="5">
        <v>2</v>
      </c>
      <c r="D23" s="5" t="s">
        <v>330</v>
      </c>
      <c r="E23" s="3" t="s">
        <v>331</v>
      </c>
    </row>
    <row r="24" spans="2:7">
      <c r="B24" s="1">
        <v>21</v>
      </c>
      <c r="C24" s="6"/>
      <c r="D24" s="5" t="s">
        <v>83</v>
      </c>
      <c r="E24" s="5" t="s">
        <v>179</v>
      </c>
    </row>
    <row r="25" spans="2:7">
      <c r="B25" s="1">
        <v>22</v>
      </c>
      <c r="C25" s="6"/>
      <c r="D25" s="5" t="s">
        <v>83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6"/>
      <c r="D28" s="5" t="s">
        <v>83</v>
      </c>
      <c r="E28" s="5" t="s">
        <v>334</v>
      </c>
    </row>
    <row r="29" spans="2:7">
      <c r="B29" s="1">
        <v>26</v>
      </c>
      <c r="C29" s="6"/>
      <c r="D29" s="5" t="s">
        <v>83</v>
      </c>
      <c r="E29" s="5" t="s">
        <v>333</v>
      </c>
    </row>
    <row r="30" spans="2:7">
      <c r="B30" s="1">
        <v>27</v>
      </c>
      <c r="C30" s="6"/>
      <c r="D30" s="5" t="s">
        <v>83</v>
      </c>
      <c r="E30" s="5" t="s">
        <v>335</v>
      </c>
    </row>
    <row r="31" spans="2:7">
      <c r="B31" s="1">
        <v>28</v>
      </c>
      <c r="C31" s="6"/>
      <c r="D31" s="5" t="s">
        <v>83</v>
      </c>
      <c r="E31" s="5" t="s">
        <v>336</v>
      </c>
    </row>
    <row r="32" spans="2:7">
      <c r="B32" s="1">
        <v>29</v>
      </c>
      <c r="C32" s="6"/>
      <c r="D32" s="5" t="s">
        <v>83</v>
      </c>
      <c r="E32" s="1" t="s">
        <v>99</v>
      </c>
    </row>
    <row r="33" spans="2:5">
      <c r="B33" s="1">
        <v>30</v>
      </c>
      <c r="C33" s="6"/>
      <c r="D33" s="5" t="s">
        <v>83</v>
      </c>
      <c r="E33" s="5" t="s">
        <v>223</v>
      </c>
    </row>
    <row r="34" spans="2:5">
      <c r="B34" s="1">
        <v>31</v>
      </c>
      <c r="C34" s="6"/>
      <c r="D34" s="5" t="s">
        <v>83</v>
      </c>
      <c r="E34" s="5" t="s">
        <v>226</v>
      </c>
    </row>
    <row r="35" spans="2:5">
      <c r="B35" s="1">
        <v>32</v>
      </c>
      <c r="C35" s="6"/>
      <c r="D35" s="5" t="s">
        <v>83</v>
      </c>
      <c r="E35" s="1" t="s">
        <v>57</v>
      </c>
    </row>
    <row r="36" spans="2:5">
      <c r="B36" s="1">
        <v>33</v>
      </c>
      <c r="C36" s="6"/>
      <c r="D36" s="5" t="s">
        <v>83</v>
      </c>
      <c r="E36" s="5" t="s">
        <v>249</v>
      </c>
    </row>
    <row r="37" spans="2:5">
      <c r="B37" s="1">
        <v>34</v>
      </c>
      <c r="C37" s="6"/>
      <c r="D37" s="5" t="s">
        <v>83</v>
      </c>
      <c r="E37" s="5" t="s">
        <v>250</v>
      </c>
    </row>
    <row r="38" spans="2:5">
      <c r="B38" s="1">
        <v>35</v>
      </c>
      <c r="C38" s="6"/>
      <c r="D38" s="5" t="s">
        <v>83</v>
      </c>
      <c r="E38" s="5" t="s">
        <v>338</v>
      </c>
    </row>
    <row r="39" spans="2:5">
      <c r="B39" s="1">
        <v>36</v>
      </c>
      <c r="C39" s="6"/>
      <c r="D39" s="5" t="s">
        <v>83</v>
      </c>
      <c r="E39" s="5" t="s">
        <v>340</v>
      </c>
    </row>
    <row r="40" spans="2:5">
      <c r="B40" s="1">
        <v>37</v>
      </c>
      <c r="C40" s="6"/>
      <c r="D40" s="5" t="s">
        <v>83</v>
      </c>
      <c r="E40" s="5" t="s">
        <v>228</v>
      </c>
    </row>
    <row r="41" spans="2:5">
      <c r="B41" s="1">
        <v>38</v>
      </c>
      <c r="C41" s="5">
        <v>3</v>
      </c>
      <c r="D41" s="5" t="s">
        <v>283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350</v>
      </c>
    </row>
    <row r="46" spans="2:5">
      <c r="B46">
        <v>2</v>
      </c>
      <c r="C46" t="s">
        <v>598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BF7B6-3E4B-4974-B490-8FB71F363F3F}">
  <sheetPr codeName="Sheet6"/>
  <dimension ref="A2:E62"/>
  <sheetViews>
    <sheetView topLeftCell="A28" workbookViewId="0">
      <selection activeCell="E49" sqref="E49"/>
    </sheetView>
  </sheetViews>
  <sheetFormatPr defaultRowHeight="15"/>
  <cols>
    <col min="2" max="2" width="12.7109375" customWidth="1"/>
    <col min="3" max="3" width="21.7109375" customWidth="1"/>
    <col min="4" max="4" width="10.7109375" customWidth="1"/>
    <col min="5" max="5" width="11.42578125" customWidth="1"/>
  </cols>
  <sheetData>
    <row r="2" spans="1:5">
      <c r="A2" t="s">
        <v>0</v>
      </c>
      <c r="B2" t="s">
        <v>197</v>
      </c>
      <c r="C2" t="s">
        <v>198</v>
      </c>
    </row>
    <row r="3" spans="1:5">
      <c r="B3" s="1" t="s">
        <v>97</v>
      </c>
      <c r="C3" s="1" t="s">
        <v>4</v>
      </c>
      <c r="D3" s="1" t="s">
        <v>3</v>
      </c>
      <c r="E3" s="1" t="s">
        <v>199</v>
      </c>
    </row>
    <row r="4" spans="1:5">
      <c r="B4" s="1">
        <v>1</v>
      </c>
      <c r="C4" s="2" t="s">
        <v>83</v>
      </c>
      <c r="D4" s="2" t="s">
        <v>83</v>
      </c>
      <c r="E4" s="1"/>
    </row>
    <row r="5" spans="1:5">
      <c r="B5" s="1">
        <v>2</v>
      </c>
      <c r="C5" s="2" t="s">
        <v>83</v>
      </c>
      <c r="D5" s="2" t="s">
        <v>83</v>
      </c>
      <c r="E5" s="1"/>
    </row>
    <row r="6" spans="1:5">
      <c r="B6" s="1">
        <v>3</v>
      </c>
      <c r="C6" s="2" t="s">
        <v>23</v>
      </c>
      <c r="D6" s="2" t="s">
        <v>23</v>
      </c>
      <c r="E6" s="1">
        <v>1</v>
      </c>
    </row>
    <row r="7" spans="1:5">
      <c r="B7" s="1">
        <v>4</v>
      </c>
      <c r="C7" s="2" t="s">
        <v>23</v>
      </c>
      <c r="D7" s="2" t="s">
        <v>23</v>
      </c>
      <c r="E7" s="1">
        <v>15</v>
      </c>
    </row>
    <row r="8" spans="1:5">
      <c r="B8" s="1">
        <v>5</v>
      </c>
      <c r="C8" s="2" t="s">
        <v>180</v>
      </c>
      <c r="D8" s="2" t="s">
        <v>180</v>
      </c>
      <c r="E8" s="1">
        <v>2</v>
      </c>
    </row>
    <row r="9" spans="1:5">
      <c r="B9" s="1">
        <v>6</v>
      </c>
      <c r="C9" s="2" t="s">
        <v>180</v>
      </c>
      <c r="D9" s="2" t="s">
        <v>180</v>
      </c>
      <c r="E9" s="1">
        <v>2</v>
      </c>
    </row>
    <row r="10" spans="1:5">
      <c r="B10" s="1">
        <v>7</v>
      </c>
      <c r="C10" s="2" t="s">
        <v>7</v>
      </c>
      <c r="D10" s="2" t="s">
        <v>7</v>
      </c>
      <c r="E10" s="1"/>
    </row>
    <row r="11" spans="1:5">
      <c r="B11" s="1">
        <v>8</v>
      </c>
      <c r="C11" s="2" t="s">
        <v>6</v>
      </c>
      <c r="D11" s="2" t="s">
        <v>6</v>
      </c>
      <c r="E11" s="1"/>
    </row>
    <row r="12" spans="1:5">
      <c r="B12" s="1">
        <v>9</v>
      </c>
      <c r="C12" s="2" t="s">
        <v>5</v>
      </c>
      <c r="D12" s="2" t="s">
        <v>83</v>
      </c>
      <c r="E12" s="1"/>
    </row>
    <row r="13" spans="1:5">
      <c r="B13" s="1">
        <v>10</v>
      </c>
      <c r="C13" s="1" t="s">
        <v>35</v>
      </c>
      <c r="D13" s="1" t="s">
        <v>200</v>
      </c>
      <c r="E13" s="1">
        <v>6</v>
      </c>
    </row>
    <row r="14" spans="1:5">
      <c r="B14" s="1">
        <v>11</v>
      </c>
      <c r="C14" s="1" t="s">
        <v>247</v>
      </c>
      <c r="D14" s="2" t="s">
        <v>247</v>
      </c>
      <c r="E14" s="1">
        <v>35</v>
      </c>
    </row>
    <row r="15" spans="1:5">
      <c r="B15" s="1">
        <v>12</v>
      </c>
      <c r="C15" s="1" t="s">
        <v>248</v>
      </c>
      <c r="D15" s="2" t="s">
        <v>248</v>
      </c>
      <c r="E15" s="1">
        <v>34</v>
      </c>
    </row>
    <row r="16" spans="1:5">
      <c r="B16" s="1">
        <v>13</v>
      </c>
      <c r="C16" s="1" t="s">
        <v>25</v>
      </c>
      <c r="D16" s="1" t="s">
        <v>201</v>
      </c>
      <c r="E16" s="1">
        <v>3</v>
      </c>
    </row>
    <row r="17" spans="2:5">
      <c r="B17" s="1">
        <v>14</v>
      </c>
      <c r="C17" s="1" t="s">
        <v>40</v>
      </c>
      <c r="D17" s="1" t="s">
        <v>202</v>
      </c>
      <c r="E17" s="1">
        <v>14</v>
      </c>
    </row>
    <row r="18" spans="2:5">
      <c r="B18" s="1">
        <v>15</v>
      </c>
      <c r="C18" s="1" t="s">
        <v>41</v>
      </c>
      <c r="D18" s="1" t="s">
        <v>101</v>
      </c>
      <c r="E18" s="1">
        <v>24</v>
      </c>
    </row>
    <row r="19" spans="2:5">
      <c r="B19" s="1">
        <v>16</v>
      </c>
      <c r="C19" s="1" t="s">
        <v>45</v>
      </c>
      <c r="D19" s="1" t="s">
        <v>83</v>
      </c>
      <c r="E19" s="1"/>
    </row>
    <row r="20" spans="2:5">
      <c r="B20" s="1">
        <v>17</v>
      </c>
      <c r="C20" s="2" t="s">
        <v>102</v>
      </c>
      <c r="D20" s="2" t="s">
        <v>86</v>
      </c>
      <c r="E20" s="1">
        <v>2</v>
      </c>
    </row>
    <row r="21" spans="2:5">
      <c r="B21" s="1">
        <v>18</v>
      </c>
      <c r="C21" s="2" t="s">
        <v>251</v>
      </c>
      <c r="D21" s="2" t="s">
        <v>86</v>
      </c>
      <c r="E21" s="1">
        <v>2</v>
      </c>
    </row>
    <row r="22" spans="2:5">
      <c r="B22" s="1">
        <v>19</v>
      </c>
      <c r="C22" s="1" t="s">
        <v>8</v>
      </c>
      <c r="D22" s="1" t="s">
        <v>57</v>
      </c>
      <c r="E22" s="1">
        <v>26</v>
      </c>
    </row>
    <row r="23" spans="2:5">
      <c r="B23" s="1">
        <v>20</v>
      </c>
      <c r="C23" s="1" t="s">
        <v>30</v>
      </c>
      <c r="D23" s="1" t="s">
        <v>20</v>
      </c>
      <c r="E23" s="1">
        <v>29</v>
      </c>
    </row>
    <row r="24" spans="2:5">
      <c r="B24" s="1">
        <v>21</v>
      </c>
      <c r="C24" s="1" t="s">
        <v>56</v>
      </c>
      <c r="D24" s="1" t="s">
        <v>204</v>
      </c>
      <c r="E24" s="1">
        <v>4</v>
      </c>
    </row>
    <row r="25" spans="2:5">
      <c r="B25" s="1">
        <v>22</v>
      </c>
      <c r="C25" s="1" t="s">
        <v>55</v>
      </c>
      <c r="D25" s="1" t="s">
        <v>205</v>
      </c>
      <c r="E25" s="1">
        <v>5</v>
      </c>
    </row>
    <row r="26" spans="2:5">
      <c r="B26" s="1">
        <v>23</v>
      </c>
      <c r="C26" s="2" t="s">
        <v>103</v>
      </c>
      <c r="D26" s="2" t="s">
        <v>206</v>
      </c>
      <c r="E26" s="3">
        <v>25</v>
      </c>
    </row>
    <row r="27" spans="2:5">
      <c r="B27" s="1">
        <v>24</v>
      </c>
      <c r="C27" s="1" t="s">
        <v>43</v>
      </c>
      <c r="D27" s="1" t="s">
        <v>83</v>
      </c>
      <c r="E27" s="1"/>
    </row>
    <row r="28" spans="2:5">
      <c r="B28" s="1">
        <v>25</v>
      </c>
      <c r="C28" s="1" t="s">
        <v>104</v>
      </c>
      <c r="D28" s="1" t="s">
        <v>207</v>
      </c>
      <c r="E28" s="1">
        <v>8</v>
      </c>
    </row>
    <row r="29" spans="2:5">
      <c r="B29" s="1">
        <v>26</v>
      </c>
      <c r="C29" s="1" t="s">
        <v>52</v>
      </c>
      <c r="D29" s="1" t="s">
        <v>208</v>
      </c>
      <c r="E29" s="1">
        <v>9</v>
      </c>
    </row>
    <row r="30" spans="2:5">
      <c r="B30" s="1">
        <v>27</v>
      </c>
      <c r="C30" s="1" t="s">
        <v>48</v>
      </c>
      <c r="D30" s="1" t="s">
        <v>209</v>
      </c>
      <c r="E30" s="1">
        <v>7</v>
      </c>
    </row>
    <row r="31" spans="2:5">
      <c r="B31" s="1">
        <v>28</v>
      </c>
      <c r="C31" s="1" t="s">
        <v>49</v>
      </c>
      <c r="D31" s="1" t="s">
        <v>210</v>
      </c>
      <c r="E31" s="1">
        <v>10</v>
      </c>
    </row>
    <row r="32" spans="2:5">
      <c r="B32" s="1">
        <v>29</v>
      </c>
      <c r="C32" s="1" t="s">
        <v>99</v>
      </c>
      <c r="D32" s="1" t="s">
        <v>211</v>
      </c>
      <c r="E32" s="1">
        <v>13</v>
      </c>
    </row>
    <row r="33" spans="2:5">
      <c r="B33" s="1">
        <v>30</v>
      </c>
      <c r="C33" s="1" t="s">
        <v>101</v>
      </c>
      <c r="D33" s="1" t="s">
        <v>212</v>
      </c>
      <c r="E33" s="1">
        <v>12</v>
      </c>
    </row>
    <row r="34" spans="2:5">
      <c r="B34" s="1">
        <v>31</v>
      </c>
      <c r="C34" s="1" t="s">
        <v>100</v>
      </c>
      <c r="D34" s="1" t="s">
        <v>213</v>
      </c>
      <c r="E34" s="1">
        <v>11</v>
      </c>
    </row>
    <row r="35" spans="2:5">
      <c r="B35" s="1">
        <v>32</v>
      </c>
      <c r="C35" s="1" t="s">
        <v>57</v>
      </c>
      <c r="D35" s="1" t="s">
        <v>214</v>
      </c>
      <c r="E35" s="1">
        <v>37</v>
      </c>
    </row>
    <row r="36" spans="2:5">
      <c r="B36" s="1">
        <v>33</v>
      </c>
      <c r="C36" s="1" t="s">
        <v>249</v>
      </c>
      <c r="D36" s="1" t="s">
        <v>217</v>
      </c>
      <c r="E36" s="1">
        <v>33</v>
      </c>
    </row>
    <row r="37" spans="2:5">
      <c r="B37" s="1">
        <v>34</v>
      </c>
      <c r="C37" s="1" t="s">
        <v>250</v>
      </c>
      <c r="D37" s="1" t="s">
        <v>218</v>
      </c>
      <c r="E37" s="1">
        <v>31</v>
      </c>
    </row>
    <row r="38" spans="2:5">
      <c r="B38" s="1">
        <v>35</v>
      </c>
      <c r="C38" s="1" t="s">
        <v>32</v>
      </c>
      <c r="D38" s="1" t="s">
        <v>203</v>
      </c>
      <c r="E38" s="1">
        <v>23</v>
      </c>
    </row>
    <row r="39" spans="2:5">
      <c r="B39" s="1">
        <v>36</v>
      </c>
      <c r="C39" s="1" t="s">
        <v>31</v>
      </c>
      <c r="D39" s="1" t="s">
        <v>219</v>
      </c>
      <c r="E39" s="1">
        <v>30</v>
      </c>
    </row>
    <row r="40" spans="2:5">
      <c r="B40" s="1">
        <v>37</v>
      </c>
      <c r="C40" s="1" t="s">
        <v>20</v>
      </c>
      <c r="D40" s="1" t="s">
        <v>215</v>
      </c>
      <c r="E40" s="1">
        <v>16</v>
      </c>
    </row>
    <row r="41" spans="2:5">
      <c r="B41" s="1">
        <v>38</v>
      </c>
      <c r="C41" s="1" t="s">
        <v>19</v>
      </c>
      <c r="D41" s="1" t="s">
        <v>216</v>
      </c>
      <c r="E41" s="1">
        <v>36</v>
      </c>
    </row>
    <row r="42" spans="2:5">
      <c r="B42" s="1">
        <v>39</v>
      </c>
      <c r="C42" s="2" t="s">
        <v>23</v>
      </c>
      <c r="D42" s="2" t="s">
        <v>23</v>
      </c>
      <c r="E42" s="1">
        <v>39</v>
      </c>
    </row>
    <row r="43" spans="2:5">
      <c r="B43" s="1">
        <v>40</v>
      </c>
      <c r="C43" s="2" t="s">
        <v>23</v>
      </c>
      <c r="D43" s="2" t="s">
        <v>23</v>
      </c>
      <c r="E43" s="1">
        <v>38</v>
      </c>
    </row>
    <row r="44" spans="2:5">
      <c r="B44" s="1"/>
      <c r="C44" s="2"/>
      <c r="D44" s="2"/>
      <c r="E44" s="1"/>
    </row>
    <row r="45" spans="2:5">
      <c r="B45" s="1"/>
      <c r="C45" s="2"/>
      <c r="D45" s="2"/>
      <c r="E45" s="1"/>
    </row>
    <row r="46" spans="2:5">
      <c r="B46" s="1"/>
      <c r="C46" s="2"/>
      <c r="D46" s="2"/>
      <c r="E46" s="1"/>
    </row>
    <row r="47" spans="2:5">
      <c r="B47" s="1"/>
      <c r="C47" s="2"/>
      <c r="D47" s="2"/>
      <c r="E47" s="1"/>
    </row>
    <row r="48" spans="2:5">
      <c r="B48" s="1"/>
      <c r="C48" s="2"/>
      <c r="D48" s="2"/>
      <c r="E48" s="1"/>
    </row>
    <row r="49" spans="2:5">
      <c r="B49" s="1"/>
      <c r="C49" s="2"/>
      <c r="D49" s="2"/>
      <c r="E49" s="1"/>
    </row>
    <row r="50" spans="2:5">
      <c r="B50" s="1"/>
      <c r="C50" s="2"/>
      <c r="D50" s="2"/>
      <c r="E50" s="1"/>
    </row>
    <row r="51" spans="2:5">
      <c r="B51" s="1"/>
      <c r="C51" s="2"/>
      <c r="D51" s="2"/>
      <c r="E51" s="1"/>
    </row>
    <row r="53" spans="2:5">
      <c r="B53" t="s">
        <v>63</v>
      </c>
    </row>
    <row r="54" spans="2:5">
      <c r="C54" s="3"/>
      <c r="D54" s="3"/>
    </row>
    <row r="55" spans="2:5">
      <c r="C55" s="3"/>
      <c r="D55" s="3"/>
    </row>
    <row r="56" spans="2:5">
      <c r="C56" s="3"/>
      <c r="D56" s="3"/>
    </row>
    <row r="57" spans="2:5">
      <c r="C57" s="3"/>
      <c r="D57" s="3"/>
    </row>
    <row r="58" spans="2:5">
      <c r="C58" s="3"/>
      <c r="D58" s="3"/>
    </row>
    <row r="59" spans="2:5">
      <c r="C59" s="3"/>
      <c r="D59" s="3"/>
    </row>
    <row r="60" spans="2:5">
      <c r="C60" s="3"/>
      <c r="D60" s="3"/>
    </row>
    <row r="61" spans="2:5">
      <c r="C61" s="3"/>
      <c r="D61" s="3"/>
    </row>
    <row r="62" spans="2:5">
      <c r="C62" s="3"/>
      <c r="D62" s="3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82AB9-C4B6-4587-ACC0-DC174305E696}">
  <sheetPr codeName="Sheet50"/>
  <dimension ref="A2:G46"/>
  <sheetViews>
    <sheetView topLeftCell="A4" zoomScale="85" zoomScaleNormal="85" workbookViewId="0">
      <selection activeCell="C47" sqref="C47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364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83</v>
      </c>
      <c r="E4" s="5" t="s">
        <v>84</v>
      </c>
    </row>
    <row r="5" spans="1:6">
      <c r="B5" s="1">
        <v>2</v>
      </c>
      <c r="C5" s="6"/>
      <c r="D5" s="5" t="s">
        <v>83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83</v>
      </c>
      <c r="E8" s="5" t="s">
        <v>180</v>
      </c>
    </row>
    <row r="9" spans="1:6">
      <c r="B9" s="1">
        <v>6</v>
      </c>
      <c r="C9" s="6"/>
      <c r="D9" s="5" t="s">
        <v>271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83</v>
      </c>
      <c r="E21" s="5" t="s">
        <v>251</v>
      </c>
    </row>
    <row r="22" spans="2:7">
      <c r="B22" s="1">
        <v>19</v>
      </c>
      <c r="C22" s="5">
        <v>1</v>
      </c>
      <c r="D22" s="5" t="s">
        <v>328</v>
      </c>
      <c r="E22" s="3" t="s">
        <v>329</v>
      </c>
    </row>
    <row r="23" spans="2:7">
      <c r="B23" s="1">
        <v>20</v>
      </c>
      <c r="C23" s="5">
        <v>2</v>
      </c>
      <c r="D23" s="5" t="s">
        <v>330</v>
      </c>
      <c r="E23" s="3" t="s">
        <v>331</v>
      </c>
    </row>
    <row r="24" spans="2:7">
      <c r="B24" s="1">
        <v>21</v>
      </c>
      <c r="C24" s="6"/>
      <c r="D24" s="5" t="s">
        <v>83</v>
      </c>
      <c r="E24" s="5" t="s">
        <v>179</v>
      </c>
    </row>
    <row r="25" spans="2:7">
      <c r="B25" s="1">
        <v>22</v>
      </c>
      <c r="C25" s="6"/>
      <c r="D25" s="5" t="s">
        <v>83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6"/>
      <c r="D28" s="5" t="s">
        <v>83</v>
      </c>
      <c r="E28" s="5" t="s">
        <v>334</v>
      </c>
    </row>
    <row r="29" spans="2:7">
      <c r="B29" s="1">
        <v>26</v>
      </c>
      <c r="C29" s="6"/>
      <c r="D29" s="5" t="s">
        <v>83</v>
      </c>
      <c r="E29" s="5" t="s">
        <v>333</v>
      </c>
    </row>
    <row r="30" spans="2:7">
      <c r="B30" s="1">
        <v>27</v>
      </c>
      <c r="C30" s="6"/>
      <c r="D30" s="5" t="s">
        <v>83</v>
      </c>
      <c r="E30" s="5" t="s">
        <v>335</v>
      </c>
    </row>
    <row r="31" spans="2:7">
      <c r="B31" s="1">
        <v>28</v>
      </c>
      <c r="C31" s="6"/>
      <c r="D31" s="5" t="s">
        <v>83</v>
      </c>
      <c r="E31" s="5" t="s">
        <v>336</v>
      </c>
    </row>
    <row r="32" spans="2:7">
      <c r="B32" s="1">
        <v>29</v>
      </c>
      <c r="C32" s="6"/>
      <c r="D32" s="5" t="s">
        <v>83</v>
      </c>
      <c r="E32" s="1" t="s">
        <v>99</v>
      </c>
    </row>
    <row r="33" spans="2:5">
      <c r="B33" s="1">
        <v>30</v>
      </c>
      <c r="C33" s="6"/>
      <c r="D33" s="5" t="s">
        <v>83</v>
      </c>
      <c r="E33" s="5" t="s">
        <v>223</v>
      </c>
    </row>
    <row r="34" spans="2:5">
      <c r="B34" s="1">
        <v>31</v>
      </c>
      <c r="C34" s="6"/>
      <c r="D34" s="5" t="s">
        <v>83</v>
      </c>
      <c r="E34" s="5" t="s">
        <v>226</v>
      </c>
    </row>
    <row r="35" spans="2:5">
      <c r="B35" s="1">
        <v>32</v>
      </c>
      <c r="C35" s="5">
        <v>3</v>
      </c>
      <c r="D35" s="5" t="s">
        <v>272</v>
      </c>
      <c r="E35" s="1" t="s">
        <v>57</v>
      </c>
    </row>
    <row r="36" spans="2:5">
      <c r="B36" s="1">
        <v>33</v>
      </c>
      <c r="C36" s="6"/>
      <c r="D36" s="5" t="s">
        <v>83</v>
      </c>
      <c r="E36" s="5" t="s">
        <v>249</v>
      </c>
    </row>
    <row r="37" spans="2:5">
      <c r="B37" s="1">
        <v>34</v>
      </c>
      <c r="C37" s="6"/>
      <c r="D37" s="5" t="s">
        <v>83</v>
      </c>
      <c r="E37" s="5" t="s">
        <v>250</v>
      </c>
    </row>
    <row r="38" spans="2:5">
      <c r="B38" s="1">
        <v>35</v>
      </c>
      <c r="C38" s="6"/>
      <c r="D38" s="5" t="s">
        <v>83</v>
      </c>
      <c r="E38" s="5" t="s">
        <v>338</v>
      </c>
    </row>
    <row r="39" spans="2:5">
      <c r="B39" s="1">
        <v>36</v>
      </c>
      <c r="C39" s="6"/>
      <c r="D39" s="5" t="s">
        <v>83</v>
      </c>
      <c r="E39" s="5" t="s">
        <v>340</v>
      </c>
    </row>
    <row r="40" spans="2:5">
      <c r="B40" s="1">
        <v>37</v>
      </c>
      <c r="C40" s="6"/>
      <c r="D40" s="5" t="s">
        <v>83</v>
      </c>
      <c r="E40" s="5" t="s">
        <v>228</v>
      </c>
    </row>
    <row r="41" spans="2:5">
      <c r="B41" s="1">
        <v>38</v>
      </c>
      <c r="C41" s="6"/>
      <c r="D41" s="5" t="s">
        <v>83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363</v>
      </c>
    </row>
    <row r="46" spans="2:5">
      <c r="B46">
        <v>2</v>
      </c>
      <c r="C46" t="s">
        <v>599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1D680-9F7E-4528-AA5F-D16344AFCE06}">
  <sheetPr codeName="Sheet51"/>
  <dimension ref="A2:G46"/>
  <sheetViews>
    <sheetView topLeftCell="A16" zoomScale="85" zoomScaleNormal="85" workbookViewId="0">
      <selection activeCell="B46" sqref="B46:C46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495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83</v>
      </c>
      <c r="E4" s="5" t="s">
        <v>84</v>
      </c>
    </row>
    <row r="5" spans="1:6">
      <c r="B5" s="1">
        <v>2</v>
      </c>
      <c r="C5" s="6"/>
      <c r="D5" s="5" t="s">
        <v>83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83</v>
      </c>
      <c r="E8" s="5" t="s">
        <v>180</v>
      </c>
    </row>
    <row r="9" spans="1:6">
      <c r="B9" s="1">
        <v>6</v>
      </c>
      <c r="C9" s="6"/>
      <c r="D9" s="5" t="s">
        <v>271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83</v>
      </c>
      <c r="E21" s="5" t="s">
        <v>251</v>
      </c>
    </row>
    <row r="22" spans="2:7">
      <c r="B22" s="1">
        <v>19</v>
      </c>
      <c r="C22" s="5">
        <v>1</v>
      </c>
      <c r="D22" s="5" t="s">
        <v>328</v>
      </c>
      <c r="E22" s="3" t="s">
        <v>329</v>
      </c>
    </row>
    <row r="23" spans="2:7">
      <c r="B23" s="1">
        <v>20</v>
      </c>
      <c r="C23" s="5">
        <v>2</v>
      </c>
      <c r="D23" s="5" t="s">
        <v>330</v>
      </c>
      <c r="E23" s="3" t="s">
        <v>331</v>
      </c>
    </row>
    <row r="24" spans="2:7">
      <c r="B24" s="1">
        <v>21</v>
      </c>
      <c r="C24" s="6"/>
      <c r="D24" s="5" t="s">
        <v>83</v>
      </c>
      <c r="E24" s="5" t="s">
        <v>179</v>
      </c>
    </row>
    <row r="25" spans="2:7">
      <c r="B25" s="1">
        <v>22</v>
      </c>
      <c r="C25" s="6"/>
      <c r="D25" s="5" t="s">
        <v>83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6"/>
      <c r="D28" s="5" t="s">
        <v>83</v>
      </c>
      <c r="E28" s="5" t="s">
        <v>334</v>
      </c>
    </row>
    <row r="29" spans="2:7">
      <c r="B29" s="1">
        <v>26</v>
      </c>
      <c r="C29" s="6"/>
      <c r="D29" s="5" t="s">
        <v>83</v>
      </c>
      <c r="E29" s="5" t="s">
        <v>333</v>
      </c>
    </row>
    <row r="30" spans="2:7">
      <c r="B30" s="1">
        <v>27</v>
      </c>
      <c r="C30" s="6"/>
      <c r="D30" s="5" t="s">
        <v>83</v>
      </c>
      <c r="E30" s="5" t="s">
        <v>335</v>
      </c>
    </row>
    <row r="31" spans="2:7">
      <c r="B31" s="1">
        <v>28</v>
      </c>
      <c r="C31" s="6"/>
      <c r="D31" s="5" t="s">
        <v>83</v>
      </c>
      <c r="E31" s="5" t="s">
        <v>336</v>
      </c>
    </row>
    <row r="32" spans="2:7">
      <c r="B32" s="1">
        <v>29</v>
      </c>
      <c r="C32" s="6"/>
      <c r="D32" s="5" t="s">
        <v>83</v>
      </c>
      <c r="E32" s="1" t="s">
        <v>99</v>
      </c>
    </row>
    <row r="33" spans="2:5">
      <c r="B33" s="1">
        <v>30</v>
      </c>
      <c r="C33" s="6"/>
      <c r="D33" s="5" t="s">
        <v>83</v>
      </c>
      <c r="E33" s="5" t="s">
        <v>223</v>
      </c>
    </row>
    <row r="34" spans="2:5">
      <c r="B34" s="1">
        <v>31</v>
      </c>
      <c r="C34" s="6"/>
      <c r="D34" s="5" t="s">
        <v>83</v>
      </c>
      <c r="E34" s="5" t="s">
        <v>226</v>
      </c>
    </row>
    <row r="35" spans="2:5">
      <c r="B35" s="1">
        <v>32</v>
      </c>
      <c r="C35" s="5">
        <v>3</v>
      </c>
      <c r="D35" s="5" t="s">
        <v>272</v>
      </c>
      <c r="E35" s="1" t="s">
        <v>57</v>
      </c>
    </row>
    <row r="36" spans="2:5">
      <c r="B36" s="1">
        <v>33</v>
      </c>
      <c r="C36" s="6"/>
      <c r="D36" s="5" t="s">
        <v>83</v>
      </c>
      <c r="E36" s="5" t="s">
        <v>249</v>
      </c>
    </row>
    <row r="37" spans="2:5">
      <c r="B37" s="1">
        <v>34</v>
      </c>
      <c r="C37" s="6"/>
      <c r="D37" s="5" t="s">
        <v>83</v>
      </c>
      <c r="E37" s="5" t="s">
        <v>250</v>
      </c>
    </row>
    <row r="38" spans="2:5">
      <c r="B38" s="1">
        <v>35</v>
      </c>
      <c r="C38" s="6"/>
      <c r="D38" s="5" t="s">
        <v>83</v>
      </c>
      <c r="E38" s="5" t="s">
        <v>338</v>
      </c>
    </row>
    <row r="39" spans="2:5">
      <c r="B39" s="1">
        <v>36</v>
      </c>
      <c r="C39" s="6"/>
      <c r="D39" s="5" t="s">
        <v>83</v>
      </c>
      <c r="E39" s="5" t="s">
        <v>340</v>
      </c>
    </row>
    <row r="40" spans="2:5">
      <c r="B40" s="1">
        <v>37</v>
      </c>
      <c r="C40" s="6"/>
      <c r="D40" s="5" t="s">
        <v>83</v>
      </c>
      <c r="E40" s="5" t="s">
        <v>228</v>
      </c>
    </row>
    <row r="41" spans="2:5">
      <c r="B41" s="1">
        <v>38</v>
      </c>
      <c r="C41" s="6">
        <v>4</v>
      </c>
      <c r="D41" s="5" t="s">
        <v>300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496</v>
      </c>
    </row>
    <row r="46" spans="2:5">
      <c r="B46">
        <v>2</v>
      </c>
      <c r="C46" t="s">
        <v>497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14735-1330-4986-8246-B5DF1824767B}">
  <sheetPr codeName="Sheet52"/>
  <dimension ref="A2:G45"/>
  <sheetViews>
    <sheetView zoomScale="85" zoomScaleNormal="85" workbookViewId="0">
      <selection activeCell="F45" sqref="F45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498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83</v>
      </c>
      <c r="E4" s="5" t="s">
        <v>84</v>
      </c>
    </row>
    <row r="5" spans="1:6">
      <c r="B5" s="1">
        <v>2</v>
      </c>
      <c r="C5" s="6"/>
      <c r="D5" s="5" t="s">
        <v>83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83</v>
      </c>
      <c r="E8" s="5" t="s">
        <v>180</v>
      </c>
    </row>
    <row r="9" spans="1:6">
      <c r="B9" s="1">
        <v>6</v>
      </c>
      <c r="C9" s="6"/>
      <c r="D9" s="5" t="s">
        <v>271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83</v>
      </c>
      <c r="E21" s="5" t="s">
        <v>251</v>
      </c>
    </row>
    <row r="22" spans="2:7">
      <c r="B22" s="1">
        <v>19</v>
      </c>
      <c r="C22" s="5"/>
      <c r="D22" s="5" t="s">
        <v>328</v>
      </c>
      <c r="E22" s="3" t="s">
        <v>329</v>
      </c>
    </row>
    <row r="23" spans="2:7">
      <c r="B23" s="1">
        <v>20</v>
      </c>
      <c r="C23" s="5"/>
      <c r="D23" s="5" t="s">
        <v>330</v>
      </c>
      <c r="E23" s="3" t="s">
        <v>331</v>
      </c>
    </row>
    <row r="24" spans="2:7">
      <c r="B24" s="1">
        <v>21</v>
      </c>
      <c r="C24" s="6"/>
      <c r="D24" s="5" t="s">
        <v>83</v>
      </c>
      <c r="E24" s="5" t="s">
        <v>179</v>
      </c>
    </row>
    <row r="25" spans="2:7">
      <c r="B25" s="1">
        <v>22</v>
      </c>
      <c r="C25" s="6"/>
      <c r="D25" s="5" t="s">
        <v>83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6"/>
      <c r="D28" s="5" t="s">
        <v>83</v>
      </c>
      <c r="E28" s="5" t="s">
        <v>334</v>
      </c>
    </row>
    <row r="29" spans="2:7">
      <c r="B29" s="1">
        <v>26</v>
      </c>
      <c r="C29" s="6"/>
      <c r="D29" s="5" t="s">
        <v>83</v>
      </c>
      <c r="E29" s="5" t="s">
        <v>333</v>
      </c>
    </row>
    <row r="30" spans="2:7">
      <c r="B30" s="1">
        <v>27</v>
      </c>
      <c r="C30" s="6"/>
      <c r="D30" s="5" t="s">
        <v>83</v>
      </c>
      <c r="E30" s="5" t="s">
        <v>335</v>
      </c>
    </row>
    <row r="31" spans="2:7">
      <c r="B31" s="1">
        <v>28</v>
      </c>
      <c r="C31" s="6"/>
      <c r="D31" s="5" t="s">
        <v>83</v>
      </c>
      <c r="E31" s="5" t="s">
        <v>336</v>
      </c>
    </row>
    <row r="32" spans="2:7">
      <c r="B32" s="1">
        <v>29</v>
      </c>
      <c r="C32" s="6"/>
      <c r="D32" s="5" t="s">
        <v>83</v>
      </c>
      <c r="E32" s="1" t="s">
        <v>99</v>
      </c>
    </row>
    <row r="33" spans="2:6">
      <c r="B33" s="1">
        <v>30</v>
      </c>
      <c r="C33" s="6"/>
      <c r="D33" s="5" t="s">
        <v>83</v>
      </c>
      <c r="E33" s="5" t="s">
        <v>223</v>
      </c>
    </row>
    <row r="34" spans="2:6">
      <c r="B34" s="1">
        <v>31</v>
      </c>
      <c r="C34" s="6"/>
      <c r="D34" s="5" t="s">
        <v>83</v>
      </c>
      <c r="E34" s="5" t="s">
        <v>226</v>
      </c>
    </row>
    <row r="35" spans="2:6">
      <c r="B35" s="1">
        <v>32</v>
      </c>
      <c r="C35" s="5">
        <v>1</v>
      </c>
      <c r="D35" s="5" t="s">
        <v>500</v>
      </c>
      <c r="E35" s="1" t="s">
        <v>57</v>
      </c>
      <c r="F35" t="s">
        <v>502</v>
      </c>
    </row>
    <row r="36" spans="2:6">
      <c r="B36" s="1">
        <v>33</v>
      </c>
      <c r="C36" s="6"/>
      <c r="D36" s="5" t="s">
        <v>83</v>
      </c>
      <c r="E36" s="5" t="s">
        <v>249</v>
      </c>
    </row>
    <row r="37" spans="2:6">
      <c r="B37" s="1">
        <v>34</v>
      </c>
      <c r="C37" s="6"/>
      <c r="D37" s="5" t="s">
        <v>83</v>
      </c>
      <c r="E37" s="5" t="s">
        <v>250</v>
      </c>
    </row>
    <row r="38" spans="2:6">
      <c r="B38" s="1">
        <v>35</v>
      </c>
      <c r="C38" s="6"/>
      <c r="D38" s="5" t="s">
        <v>83</v>
      </c>
      <c r="E38" s="5" t="s">
        <v>338</v>
      </c>
    </row>
    <row r="39" spans="2:6">
      <c r="B39" s="1">
        <v>36</v>
      </c>
      <c r="C39" s="6"/>
      <c r="D39" s="5" t="s">
        <v>83</v>
      </c>
      <c r="E39" s="5" t="s">
        <v>340</v>
      </c>
    </row>
    <row r="40" spans="2:6">
      <c r="B40" s="1">
        <v>37</v>
      </c>
      <c r="C40" s="6">
        <v>3</v>
      </c>
      <c r="D40" s="5" t="s">
        <v>503</v>
      </c>
      <c r="E40" s="5" t="s">
        <v>228</v>
      </c>
      <c r="F40" t="s">
        <v>504</v>
      </c>
    </row>
    <row r="41" spans="2:6">
      <c r="B41" s="1">
        <v>38</v>
      </c>
      <c r="C41" s="6">
        <v>2</v>
      </c>
      <c r="D41" s="5" t="s">
        <v>300</v>
      </c>
      <c r="E41" s="5" t="s">
        <v>227</v>
      </c>
      <c r="F41" t="s">
        <v>501</v>
      </c>
    </row>
    <row r="42" spans="2:6">
      <c r="B42" s="1">
        <v>39</v>
      </c>
      <c r="C42" s="6"/>
      <c r="D42" s="5" t="s">
        <v>23</v>
      </c>
      <c r="E42" s="5" t="s">
        <v>23</v>
      </c>
    </row>
    <row r="43" spans="2:6">
      <c r="B43" s="1">
        <v>40</v>
      </c>
      <c r="C43" s="6"/>
      <c r="D43" s="5" t="s">
        <v>23</v>
      </c>
      <c r="E43" s="5" t="s">
        <v>23</v>
      </c>
    </row>
    <row r="44" spans="2:6">
      <c r="B44" t="s">
        <v>156</v>
      </c>
    </row>
    <row r="45" spans="2:6">
      <c r="B45">
        <v>1</v>
      </c>
      <c r="C45" t="s">
        <v>499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AA7AE-67D7-413E-A8C4-BE79E1BB9883}">
  <sheetPr codeName="Sheet53"/>
  <dimension ref="A2:G46"/>
  <sheetViews>
    <sheetView topLeftCell="A7" zoomScale="85" zoomScaleNormal="85" workbookViewId="0">
      <selection activeCell="F39" sqref="F39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582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83</v>
      </c>
      <c r="E4" s="5" t="s">
        <v>84</v>
      </c>
    </row>
    <row r="5" spans="1:6">
      <c r="B5" s="1">
        <v>2</v>
      </c>
      <c r="C5" s="6"/>
      <c r="D5" s="5" t="s">
        <v>83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83</v>
      </c>
      <c r="E8" s="5" t="s">
        <v>180</v>
      </c>
    </row>
    <row r="9" spans="1:6">
      <c r="B9" s="1">
        <v>6</v>
      </c>
      <c r="C9" s="6"/>
      <c r="D9" s="5" t="s">
        <v>271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83</v>
      </c>
      <c r="E21" s="5" t="s">
        <v>251</v>
      </c>
    </row>
    <row r="22" spans="2:7">
      <c r="B22" s="1">
        <v>19</v>
      </c>
      <c r="C22" s="5">
        <v>1</v>
      </c>
      <c r="D22" s="5" t="s">
        <v>328</v>
      </c>
      <c r="E22" s="3" t="s">
        <v>329</v>
      </c>
      <c r="F22" t="s">
        <v>612</v>
      </c>
    </row>
    <row r="23" spans="2:7">
      <c r="B23" s="1">
        <v>20</v>
      </c>
      <c r="C23" s="5">
        <v>2</v>
      </c>
      <c r="D23" s="5" t="s">
        <v>330</v>
      </c>
      <c r="E23" s="3" t="s">
        <v>331</v>
      </c>
      <c r="F23" t="s">
        <v>612</v>
      </c>
    </row>
    <row r="24" spans="2:7">
      <c r="B24" s="1">
        <v>21</v>
      </c>
      <c r="C24" s="6"/>
      <c r="D24" s="5" t="s">
        <v>83</v>
      </c>
      <c r="E24" s="5" t="s">
        <v>179</v>
      </c>
    </row>
    <row r="25" spans="2:7">
      <c r="B25" s="1">
        <v>22</v>
      </c>
      <c r="C25" s="6"/>
      <c r="D25" s="5" t="s">
        <v>83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6">
        <v>3</v>
      </c>
      <c r="D28" s="5" t="s">
        <v>334</v>
      </c>
      <c r="E28" s="5" t="s">
        <v>334</v>
      </c>
      <c r="F28" t="s">
        <v>613</v>
      </c>
    </row>
    <row r="29" spans="2:7">
      <c r="B29" s="1">
        <v>26</v>
      </c>
      <c r="C29" s="6">
        <v>4</v>
      </c>
      <c r="D29" s="5" t="s">
        <v>333</v>
      </c>
      <c r="E29" s="5" t="s">
        <v>333</v>
      </c>
      <c r="F29" t="s">
        <v>613</v>
      </c>
    </row>
    <row r="30" spans="2:7">
      <c r="B30" s="1">
        <v>27</v>
      </c>
      <c r="C30" s="6">
        <v>5</v>
      </c>
      <c r="D30" s="5" t="s">
        <v>335</v>
      </c>
      <c r="E30" s="5" t="s">
        <v>335</v>
      </c>
      <c r="F30" t="s">
        <v>613</v>
      </c>
    </row>
    <row r="31" spans="2:7">
      <c r="B31" s="1">
        <v>28</v>
      </c>
      <c r="C31" s="6">
        <v>6</v>
      </c>
      <c r="D31" s="5" t="s">
        <v>336</v>
      </c>
      <c r="E31" s="5" t="s">
        <v>336</v>
      </c>
      <c r="F31" t="s">
        <v>613</v>
      </c>
    </row>
    <row r="32" spans="2:7">
      <c r="B32" s="1">
        <v>29</v>
      </c>
      <c r="C32" s="6"/>
      <c r="D32" s="5" t="s">
        <v>83</v>
      </c>
      <c r="E32" s="1" t="s">
        <v>99</v>
      </c>
    </row>
    <row r="33" spans="2:6">
      <c r="B33" s="1">
        <v>30</v>
      </c>
      <c r="C33" s="6"/>
      <c r="D33" s="5" t="s">
        <v>83</v>
      </c>
      <c r="E33" s="5" t="s">
        <v>223</v>
      </c>
    </row>
    <row r="34" spans="2:6">
      <c r="B34" s="1">
        <v>31</v>
      </c>
      <c r="C34" s="6"/>
      <c r="D34" s="5" t="s">
        <v>83</v>
      </c>
      <c r="E34" s="5" t="s">
        <v>226</v>
      </c>
    </row>
    <row r="35" spans="2:6">
      <c r="B35" s="1">
        <v>32</v>
      </c>
      <c r="C35" s="5">
        <v>7</v>
      </c>
      <c r="D35" s="5" t="s">
        <v>583</v>
      </c>
      <c r="E35" s="1" t="s">
        <v>57</v>
      </c>
      <c r="F35" t="s">
        <v>609</v>
      </c>
    </row>
    <row r="36" spans="2:6">
      <c r="B36" s="1">
        <v>33</v>
      </c>
      <c r="C36" s="6"/>
      <c r="D36" s="5" t="s">
        <v>83</v>
      </c>
      <c r="E36" s="5" t="s">
        <v>249</v>
      </c>
    </row>
    <row r="37" spans="2:6">
      <c r="B37" s="1">
        <v>34</v>
      </c>
      <c r="C37" s="6"/>
      <c r="D37" s="5" t="s">
        <v>83</v>
      </c>
      <c r="E37" s="5" t="s">
        <v>250</v>
      </c>
    </row>
    <row r="38" spans="2:6">
      <c r="B38" s="1">
        <v>35</v>
      </c>
      <c r="C38" s="6"/>
      <c r="D38" s="5" t="s">
        <v>83</v>
      </c>
      <c r="E38" s="5" t="s">
        <v>338</v>
      </c>
    </row>
    <row r="39" spans="2:6">
      <c r="B39" s="1">
        <v>36</v>
      </c>
      <c r="C39" s="6"/>
      <c r="D39" s="5" t="s">
        <v>83</v>
      </c>
      <c r="E39" s="5" t="s">
        <v>340</v>
      </c>
    </row>
    <row r="40" spans="2:6">
      <c r="B40" s="1">
        <v>37</v>
      </c>
      <c r="C40" s="6">
        <v>8</v>
      </c>
      <c r="D40" s="5" t="s">
        <v>585</v>
      </c>
      <c r="E40" s="5" t="s">
        <v>228</v>
      </c>
      <c r="F40" t="s">
        <v>610</v>
      </c>
    </row>
    <row r="41" spans="2:6">
      <c r="B41" s="1">
        <v>38</v>
      </c>
      <c r="C41" s="6">
        <v>9</v>
      </c>
      <c r="D41" s="5" t="s">
        <v>584</v>
      </c>
      <c r="E41" s="5" t="s">
        <v>227</v>
      </c>
      <c r="F41" t="s">
        <v>611</v>
      </c>
    </row>
    <row r="42" spans="2:6">
      <c r="B42" s="1">
        <v>39</v>
      </c>
      <c r="C42" s="6"/>
      <c r="D42" s="5" t="s">
        <v>23</v>
      </c>
      <c r="E42" s="5" t="s">
        <v>23</v>
      </c>
    </row>
    <row r="43" spans="2:6">
      <c r="B43" s="1">
        <v>40</v>
      </c>
      <c r="C43" s="6"/>
      <c r="D43" s="5" t="s">
        <v>23</v>
      </c>
      <c r="E43" s="5" t="s">
        <v>23</v>
      </c>
    </row>
    <row r="44" spans="2:6">
      <c r="B44" t="s">
        <v>156</v>
      </c>
    </row>
    <row r="45" spans="2:6">
      <c r="B45">
        <v>1</v>
      </c>
      <c r="C45" t="s">
        <v>600</v>
      </c>
    </row>
    <row r="46" spans="2:6">
      <c r="B46">
        <v>2</v>
      </c>
      <c r="C46" t="s">
        <v>601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5BE2F-0341-41EC-B6F6-6FD08708C81F}">
  <sheetPr codeName="Sheet54"/>
  <dimension ref="A2:G45"/>
  <sheetViews>
    <sheetView topLeftCell="A28" workbookViewId="0">
      <selection activeCell="E18" sqref="E18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370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83</v>
      </c>
      <c r="E4" s="5" t="s">
        <v>84</v>
      </c>
    </row>
    <row r="5" spans="1:6">
      <c r="B5" s="1">
        <v>2</v>
      </c>
      <c r="C5" s="6"/>
      <c r="D5" s="5" t="s">
        <v>83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180</v>
      </c>
      <c r="E8" s="5" t="s">
        <v>180</v>
      </c>
    </row>
    <row r="9" spans="1:6">
      <c r="B9" s="1">
        <v>6</v>
      </c>
      <c r="C9" s="6"/>
      <c r="D9" s="5" t="s">
        <v>83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83</v>
      </c>
      <c r="E21" s="5" t="s">
        <v>251</v>
      </c>
    </row>
    <row r="22" spans="2:7">
      <c r="B22" s="1">
        <v>19</v>
      </c>
      <c r="C22" s="6"/>
      <c r="D22" s="5" t="s">
        <v>83</v>
      </c>
      <c r="E22" s="3" t="s">
        <v>329</v>
      </c>
    </row>
    <row r="23" spans="2:7">
      <c r="B23" s="1">
        <v>20</v>
      </c>
      <c r="C23" s="6"/>
      <c r="D23" s="5" t="s">
        <v>83</v>
      </c>
      <c r="E23" s="3" t="s">
        <v>331</v>
      </c>
    </row>
    <row r="24" spans="2:7">
      <c r="B24" s="1">
        <v>21</v>
      </c>
      <c r="C24" s="6"/>
      <c r="D24" s="5" t="s">
        <v>83</v>
      </c>
      <c r="E24" s="5" t="s">
        <v>179</v>
      </c>
    </row>
    <row r="25" spans="2:7">
      <c r="B25" s="1">
        <v>22</v>
      </c>
      <c r="C25" s="6"/>
      <c r="D25" s="5" t="s">
        <v>83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5">
        <v>1</v>
      </c>
      <c r="D28" s="5" t="s">
        <v>334</v>
      </c>
      <c r="E28" s="5" t="s">
        <v>334</v>
      </c>
    </row>
    <row r="29" spans="2:7">
      <c r="B29" s="1">
        <v>26</v>
      </c>
      <c r="C29" s="5">
        <v>2</v>
      </c>
      <c r="D29" s="5" t="s">
        <v>333</v>
      </c>
      <c r="E29" s="5" t="s">
        <v>333</v>
      </c>
    </row>
    <row r="30" spans="2:7">
      <c r="B30" s="1">
        <v>27</v>
      </c>
      <c r="C30" s="5">
        <v>3</v>
      </c>
      <c r="D30" s="5" t="s">
        <v>335</v>
      </c>
      <c r="E30" s="5" t="s">
        <v>335</v>
      </c>
    </row>
    <row r="31" spans="2:7">
      <c r="B31" s="1">
        <v>28</v>
      </c>
      <c r="C31" s="5">
        <v>4</v>
      </c>
      <c r="D31" s="5" t="s">
        <v>336</v>
      </c>
      <c r="E31" s="5" t="s">
        <v>336</v>
      </c>
    </row>
    <row r="32" spans="2:7">
      <c r="B32" s="1">
        <v>29</v>
      </c>
      <c r="C32" s="5"/>
      <c r="D32" s="5" t="s">
        <v>83</v>
      </c>
      <c r="E32" s="1" t="s">
        <v>99</v>
      </c>
    </row>
    <row r="33" spans="2:5">
      <c r="B33" s="1">
        <v>30</v>
      </c>
      <c r="C33" s="5"/>
      <c r="D33" s="5" t="s">
        <v>83</v>
      </c>
      <c r="E33" s="5" t="s">
        <v>223</v>
      </c>
    </row>
    <row r="34" spans="2:5">
      <c r="B34" s="1">
        <v>31</v>
      </c>
      <c r="C34" s="5"/>
      <c r="D34" s="5" t="s">
        <v>83</v>
      </c>
      <c r="E34" s="5" t="s">
        <v>226</v>
      </c>
    </row>
    <row r="35" spans="2:5">
      <c r="B35" s="1">
        <v>32</v>
      </c>
      <c r="C35" s="5"/>
      <c r="D35" s="5" t="s">
        <v>83</v>
      </c>
      <c r="E35" s="1" t="s">
        <v>57</v>
      </c>
    </row>
    <row r="36" spans="2:5">
      <c r="B36" s="1">
        <v>33</v>
      </c>
      <c r="C36" s="5"/>
      <c r="D36" s="5" t="s">
        <v>83</v>
      </c>
      <c r="E36" s="5" t="s">
        <v>249</v>
      </c>
    </row>
    <row r="37" spans="2:5">
      <c r="B37" s="1">
        <v>34</v>
      </c>
      <c r="C37" s="5"/>
      <c r="D37" s="5" t="s">
        <v>83</v>
      </c>
      <c r="E37" s="5" t="s">
        <v>250</v>
      </c>
    </row>
    <row r="38" spans="2:5">
      <c r="B38" s="1">
        <v>35</v>
      </c>
      <c r="C38" s="5"/>
      <c r="D38" s="5" t="s">
        <v>83</v>
      </c>
      <c r="E38" s="5" t="s">
        <v>338</v>
      </c>
    </row>
    <row r="39" spans="2:5">
      <c r="B39" s="1">
        <v>36</v>
      </c>
      <c r="C39" s="5"/>
      <c r="D39" s="5" t="s">
        <v>83</v>
      </c>
      <c r="E39" s="5" t="s">
        <v>340</v>
      </c>
    </row>
    <row r="40" spans="2:5">
      <c r="B40" s="1">
        <v>37</v>
      </c>
      <c r="C40" s="5"/>
      <c r="D40" s="5" t="s">
        <v>83</v>
      </c>
      <c r="E40" s="5" t="s">
        <v>228</v>
      </c>
    </row>
    <row r="41" spans="2:5">
      <c r="B41" s="1">
        <v>38</v>
      </c>
      <c r="C41" s="5">
        <v>5</v>
      </c>
      <c r="D41" s="5" t="s">
        <v>383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382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E4038-13B4-42D1-AD61-DAAF985E7707}">
  <sheetPr codeName="Sheet55"/>
  <dimension ref="A2:G46"/>
  <sheetViews>
    <sheetView topLeftCell="A16" workbookViewId="0">
      <selection activeCell="C47" sqref="C47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313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84</v>
      </c>
      <c r="E4" s="5" t="s">
        <v>238</v>
      </c>
    </row>
    <row r="5" spans="1:6">
      <c r="B5" s="1">
        <v>2</v>
      </c>
      <c r="C5" s="6"/>
      <c r="D5" s="5" t="s">
        <v>84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83</v>
      </c>
      <c r="E8" s="5" t="s">
        <v>180</v>
      </c>
    </row>
    <row r="9" spans="1:6">
      <c r="B9" s="1">
        <v>6</v>
      </c>
      <c r="C9" s="6"/>
      <c r="D9" s="5" t="s">
        <v>271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83</v>
      </c>
      <c r="E21" s="5" t="s">
        <v>251</v>
      </c>
    </row>
    <row r="22" spans="2:7">
      <c r="B22" s="1">
        <v>19</v>
      </c>
      <c r="C22" s="7">
        <v>1</v>
      </c>
      <c r="D22" s="3" t="s">
        <v>124</v>
      </c>
      <c r="E22" s="3" t="s">
        <v>329</v>
      </c>
    </row>
    <row r="23" spans="2:7">
      <c r="B23" s="1">
        <v>20</v>
      </c>
      <c r="C23" s="7">
        <v>2</v>
      </c>
      <c r="D23" s="3" t="s">
        <v>125</v>
      </c>
      <c r="E23" s="3" t="s">
        <v>331</v>
      </c>
    </row>
    <row r="24" spans="2:7">
      <c r="B24" s="1">
        <v>21</v>
      </c>
      <c r="C24" s="6"/>
      <c r="D24" s="5" t="s">
        <v>83</v>
      </c>
      <c r="E24" s="5" t="s">
        <v>179</v>
      </c>
    </row>
    <row r="25" spans="2:7">
      <c r="B25" s="1">
        <v>22</v>
      </c>
      <c r="C25" s="6"/>
      <c r="D25" s="5" t="s">
        <v>83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6"/>
      <c r="D28" s="5" t="s">
        <v>83</v>
      </c>
      <c r="E28" s="5" t="s">
        <v>334</v>
      </c>
    </row>
    <row r="29" spans="2:7">
      <c r="B29" s="1">
        <v>26</v>
      </c>
      <c r="C29" s="6"/>
      <c r="D29" s="5" t="s">
        <v>83</v>
      </c>
      <c r="E29" s="5" t="s">
        <v>333</v>
      </c>
    </row>
    <row r="30" spans="2:7">
      <c r="B30" s="1">
        <v>27</v>
      </c>
      <c r="C30" s="6"/>
      <c r="D30" s="5" t="s">
        <v>83</v>
      </c>
      <c r="E30" s="5" t="s">
        <v>335</v>
      </c>
    </row>
    <row r="31" spans="2:7">
      <c r="B31" s="1">
        <v>28</v>
      </c>
      <c r="C31" s="6"/>
      <c r="D31" s="5" t="s">
        <v>83</v>
      </c>
      <c r="E31" s="5" t="s">
        <v>336</v>
      </c>
    </row>
    <row r="32" spans="2:7">
      <c r="B32" s="1">
        <v>29</v>
      </c>
      <c r="C32" s="6"/>
      <c r="D32" s="5" t="s">
        <v>83</v>
      </c>
      <c r="E32" s="1" t="s">
        <v>99</v>
      </c>
    </row>
    <row r="33" spans="2:5">
      <c r="B33" s="1">
        <v>30</v>
      </c>
      <c r="C33" s="5"/>
      <c r="D33" s="5" t="s">
        <v>83</v>
      </c>
      <c r="E33" s="5" t="s">
        <v>223</v>
      </c>
    </row>
    <row r="34" spans="2:5">
      <c r="B34" s="1">
        <v>31</v>
      </c>
      <c r="C34" s="5"/>
      <c r="D34" s="5" t="s">
        <v>83</v>
      </c>
      <c r="E34" s="5" t="s">
        <v>226</v>
      </c>
    </row>
    <row r="35" spans="2:5">
      <c r="B35" s="1">
        <v>32</v>
      </c>
      <c r="D35" s="5" t="s">
        <v>83</v>
      </c>
      <c r="E35" s="1" t="s">
        <v>57</v>
      </c>
    </row>
    <row r="36" spans="2:5">
      <c r="B36" s="1">
        <v>33</v>
      </c>
      <c r="C36" s="5"/>
      <c r="D36" s="5" t="s">
        <v>83</v>
      </c>
      <c r="E36" s="5" t="s">
        <v>249</v>
      </c>
    </row>
    <row r="37" spans="2:5">
      <c r="B37" s="1">
        <v>34</v>
      </c>
      <c r="C37" s="5"/>
      <c r="D37" s="5" t="s">
        <v>83</v>
      </c>
      <c r="E37" s="5" t="s">
        <v>250</v>
      </c>
    </row>
    <row r="38" spans="2:5">
      <c r="B38" s="1">
        <v>35</v>
      </c>
      <c r="C38" s="5"/>
      <c r="D38" s="5" t="s">
        <v>83</v>
      </c>
      <c r="E38" s="5" t="s">
        <v>338</v>
      </c>
    </row>
    <row r="39" spans="2:5">
      <c r="B39" s="1">
        <v>36</v>
      </c>
      <c r="C39" s="5"/>
      <c r="D39" s="5" t="s">
        <v>83</v>
      </c>
      <c r="E39" s="5" t="s">
        <v>340</v>
      </c>
    </row>
    <row r="40" spans="2:5">
      <c r="B40" s="1">
        <v>37</v>
      </c>
      <c r="C40" s="5"/>
      <c r="D40" s="5" t="s">
        <v>83</v>
      </c>
      <c r="E40" s="5" t="s">
        <v>228</v>
      </c>
    </row>
    <row r="41" spans="2:5">
      <c r="B41" s="1">
        <v>38</v>
      </c>
      <c r="C41" s="5"/>
      <c r="D41" s="5" t="s">
        <v>83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399</v>
      </c>
    </row>
    <row r="46" spans="2:5">
      <c r="B46">
        <v>2</v>
      </c>
      <c r="C46" t="s">
        <v>449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6D533-5C13-4819-BCB1-30246AB28347}">
  <sheetPr codeName="Sheet56"/>
  <dimension ref="A2:G46"/>
  <sheetViews>
    <sheetView topLeftCell="A19" workbookViewId="0">
      <selection activeCell="C47" sqref="C47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451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84</v>
      </c>
      <c r="E4" s="5" t="s">
        <v>238</v>
      </c>
    </row>
    <row r="5" spans="1:6">
      <c r="B5" s="1">
        <v>2</v>
      </c>
      <c r="C5" s="6"/>
      <c r="D5" s="5" t="s">
        <v>84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83</v>
      </c>
      <c r="E8" s="5" t="s">
        <v>180</v>
      </c>
    </row>
    <row r="9" spans="1:6">
      <c r="B9" s="1">
        <v>6</v>
      </c>
      <c r="C9" s="6"/>
      <c r="D9" s="5" t="s">
        <v>271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83</v>
      </c>
      <c r="E21" s="5" t="s">
        <v>251</v>
      </c>
    </row>
    <row r="22" spans="2:7">
      <c r="B22" s="1">
        <v>19</v>
      </c>
      <c r="C22" s="7">
        <v>1</v>
      </c>
      <c r="D22" s="3" t="s">
        <v>124</v>
      </c>
      <c r="E22" s="3" t="s">
        <v>329</v>
      </c>
    </row>
    <row r="23" spans="2:7">
      <c r="B23" s="1">
        <v>20</v>
      </c>
      <c r="C23" s="7">
        <v>2</v>
      </c>
      <c r="D23" s="3" t="s">
        <v>125</v>
      </c>
      <c r="E23" s="3" t="s">
        <v>331</v>
      </c>
    </row>
    <row r="24" spans="2:7">
      <c r="B24" s="1">
        <v>21</v>
      </c>
      <c r="C24" s="6"/>
      <c r="D24" s="5" t="s">
        <v>83</v>
      </c>
      <c r="E24" s="5" t="s">
        <v>179</v>
      </c>
    </row>
    <row r="25" spans="2:7">
      <c r="B25" s="1">
        <v>22</v>
      </c>
      <c r="C25" s="6"/>
      <c r="D25" s="5" t="s">
        <v>83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6"/>
      <c r="D28" s="5" t="s">
        <v>83</v>
      </c>
      <c r="E28" s="5" t="s">
        <v>334</v>
      </c>
    </row>
    <row r="29" spans="2:7">
      <c r="B29" s="1">
        <v>26</v>
      </c>
      <c r="C29" s="6"/>
      <c r="D29" s="5" t="s">
        <v>83</v>
      </c>
      <c r="E29" s="5" t="s">
        <v>333</v>
      </c>
    </row>
    <row r="30" spans="2:7">
      <c r="B30" s="1">
        <v>27</v>
      </c>
      <c r="C30" s="6"/>
      <c r="D30" s="5" t="s">
        <v>83</v>
      </c>
      <c r="E30" s="5" t="s">
        <v>335</v>
      </c>
    </row>
    <row r="31" spans="2:7">
      <c r="B31" s="1">
        <v>28</v>
      </c>
      <c r="C31" s="6"/>
      <c r="D31" s="5" t="s">
        <v>83</v>
      </c>
      <c r="E31" s="5" t="s">
        <v>336</v>
      </c>
    </row>
    <row r="32" spans="2:7">
      <c r="B32" s="1">
        <v>29</v>
      </c>
      <c r="C32" s="6"/>
      <c r="D32" s="5" t="s">
        <v>83</v>
      </c>
      <c r="E32" s="1" t="s">
        <v>99</v>
      </c>
    </row>
    <row r="33" spans="2:5">
      <c r="B33" s="1">
        <v>30</v>
      </c>
      <c r="C33" s="5"/>
      <c r="D33" s="5" t="s">
        <v>83</v>
      </c>
      <c r="E33" s="5" t="s">
        <v>223</v>
      </c>
    </row>
    <row r="34" spans="2:5">
      <c r="B34" s="1">
        <v>31</v>
      </c>
      <c r="C34" s="5"/>
      <c r="D34" s="5" t="s">
        <v>83</v>
      </c>
      <c r="E34" s="5" t="s">
        <v>226</v>
      </c>
    </row>
    <row r="35" spans="2:5">
      <c r="B35" s="1">
        <v>32</v>
      </c>
      <c r="D35" s="5" t="s">
        <v>83</v>
      </c>
      <c r="E35" s="1" t="s">
        <v>57</v>
      </c>
    </row>
    <row r="36" spans="2:5">
      <c r="B36" s="1">
        <v>33</v>
      </c>
      <c r="C36" s="5"/>
      <c r="D36" s="5" t="s">
        <v>83</v>
      </c>
      <c r="E36" s="5" t="s">
        <v>249</v>
      </c>
    </row>
    <row r="37" spans="2:5">
      <c r="B37" s="1">
        <v>34</v>
      </c>
      <c r="C37" s="5"/>
      <c r="D37" s="5" t="s">
        <v>83</v>
      </c>
      <c r="E37" s="5" t="s">
        <v>250</v>
      </c>
    </row>
    <row r="38" spans="2:5">
      <c r="B38" s="1">
        <v>35</v>
      </c>
      <c r="C38" s="5"/>
      <c r="D38" s="5" t="s">
        <v>83</v>
      </c>
      <c r="E38" s="5" t="s">
        <v>338</v>
      </c>
    </row>
    <row r="39" spans="2:5">
      <c r="B39" s="1">
        <v>36</v>
      </c>
      <c r="C39" s="5"/>
      <c r="D39" s="5" t="s">
        <v>83</v>
      </c>
      <c r="E39" s="5" t="s">
        <v>340</v>
      </c>
    </row>
    <row r="40" spans="2:5">
      <c r="B40" s="1">
        <v>37</v>
      </c>
      <c r="C40" s="5"/>
      <c r="D40" s="5" t="s">
        <v>83</v>
      </c>
      <c r="E40" s="5" t="s">
        <v>228</v>
      </c>
    </row>
    <row r="41" spans="2:5">
      <c r="B41" s="1">
        <v>38</v>
      </c>
      <c r="C41" s="5"/>
      <c r="D41" s="5" t="s">
        <v>83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450</v>
      </c>
    </row>
    <row r="46" spans="2:5">
      <c r="B46">
        <v>2</v>
      </c>
      <c r="C46" t="s">
        <v>452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6AEEA-A78B-4582-9883-5D9D4D10A691}">
  <sheetPr codeName="Sheet57"/>
  <dimension ref="A2:G45"/>
  <sheetViews>
    <sheetView topLeftCell="A21" workbookViewId="0">
      <selection activeCell="C47" sqref="C47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372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83</v>
      </c>
      <c r="E4" s="5" t="s">
        <v>84</v>
      </c>
    </row>
    <row r="5" spans="1:6">
      <c r="B5" s="1">
        <v>2</v>
      </c>
      <c r="C5" s="6"/>
      <c r="D5" s="5" t="s">
        <v>83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83</v>
      </c>
      <c r="E8" s="5" t="s">
        <v>180</v>
      </c>
    </row>
    <row r="9" spans="1:6">
      <c r="B9" s="1">
        <v>6</v>
      </c>
      <c r="C9" s="6"/>
      <c r="D9" s="5" t="s">
        <v>83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83</v>
      </c>
      <c r="E21" s="5" t="s">
        <v>251</v>
      </c>
    </row>
    <row r="22" spans="2:7">
      <c r="B22" s="1">
        <v>19</v>
      </c>
      <c r="C22" s="6"/>
      <c r="D22" s="5" t="s">
        <v>83</v>
      </c>
      <c r="E22" s="3" t="s">
        <v>329</v>
      </c>
    </row>
    <row r="23" spans="2:7">
      <c r="B23" s="1">
        <v>20</v>
      </c>
      <c r="C23" s="6"/>
      <c r="D23" s="5" t="s">
        <v>83</v>
      </c>
      <c r="E23" s="3" t="s">
        <v>331</v>
      </c>
    </row>
    <row r="24" spans="2:7">
      <c r="B24" s="1">
        <v>21</v>
      </c>
      <c r="C24" s="6"/>
      <c r="D24" s="5" t="s">
        <v>83</v>
      </c>
      <c r="E24" s="5" t="s">
        <v>179</v>
      </c>
    </row>
    <row r="25" spans="2:7">
      <c r="B25" s="1">
        <v>22</v>
      </c>
      <c r="C25" s="6"/>
      <c r="D25" s="5" t="s">
        <v>307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5">
        <v>2</v>
      </c>
      <c r="D28" s="5" t="s">
        <v>385</v>
      </c>
      <c r="E28" s="5" t="s">
        <v>334</v>
      </c>
    </row>
    <row r="29" spans="2:7">
      <c r="B29" s="1">
        <v>26</v>
      </c>
      <c r="C29" s="5">
        <v>1</v>
      </c>
      <c r="D29" s="5" t="s">
        <v>307</v>
      </c>
      <c r="E29" s="5" t="s">
        <v>333</v>
      </c>
    </row>
    <row r="30" spans="2:7">
      <c r="B30" s="1">
        <v>27</v>
      </c>
      <c r="C30" s="6"/>
      <c r="D30" s="5" t="s">
        <v>83</v>
      </c>
      <c r="E30" s="5" t="s">
        <v>335</v>
      </c>
    </row>
    <row r="31" spans="2:7">
      <c r="B31" s="1">
        <v>28</v>
      </c>
      <c r="C31" s="5">
        <v>4</v>
      </c>
      <c r="D31" s="5" t="s">
        <v>386</v>
      </c>
      <c r="E31" s="5" t="s">
        <v>336</v>
      </c>
    </row>
    <row r="32" spans="2:7">
      <c r="B32" s="1">
        <v>29</v>
      </c>
      <c r="C32" s="6"/>
      <c r="D32" s="5" t="s">
        <v>83</v>
      </c>
      <c r="E32" s="1" t="s">
        <v>99</v>
      </c>
    </row>
    <row r="33" spans="2:5">
      <c r="B33" s="1">
        <v>30</v>
      </c>
      <c r="C33" s="6"/>
      <c r="D33" s="5" t="s">
        <v>83</v>
      </c>
      <c r="E33" s="5" t="s">
        <v>223</v>
      </c>
    </row>
    <row r="34" spans="2:5">
      <c r="B34" s="1">
        <v>31</v>
      </c>
      <c r="C34">
        <v>3</v>
      </c>
      <c r="D34" s="1" t="s">
        <v>387</v>
      </c>
      <c r="E34" s="5" t="s">
        <v>226</v>
      </c>
    </row>
    <row r="35" spans="2:5">
      <c r="B35" s="1">
        <v>32</v>
      </c>
      <c r="C35" s="6"/>
      <c r="D35" s="5" t="s">
        <v>83</v>
      </c>
      <c r="E35" s="1" t="s">
        <v>57</v>
      </c>
    </row>
    <row r="36" spans="2:5">
      <c r="B36" s="1">
        <v>33</v>
      </c>
      <c r="C36" s="6"/>
      <c r="D36" s="5" t="s">
        <v>83</v>
      </c>
      <c r="E36" s="5" t="s">
        <v>249</v>
      </c>
    </row>
    <row r="37" spans="2:5">
      <c r="B37" s="1">
        <v>34</v>
      </c>
      <c r="C37" s="6"/>
      <c r="D37" s="5" t="s">
        <v>83</v>
      </c>
      <c r="E37" s="5" t="s">
        <v>250</v>
      </c>
    </row>
    <row r="38" spans="2:5">
      <c r="B38" s="1">
        <v>35</v>
      </c>
      <c r="C38" s="6"/>
      <c r="D38" s="5" t="s">
        <v>83</v>
      </c>
      <c r="E38" s="5" t="s">
        <v>338</v>
      </c>
    </row>
    <row r="39" spans="2:5">
      <c r="B39" s="1">
        <v>36</v>
      </c>
      <c r="C39" s="6"/>
      <c r="D39" s="5" t="s">
        <v>83</v>
      </c>
      <c r="E39" s="5" t="s">
        <v>340</v>
      </c>
    </row>
    <row r="40" spans="2:5">
      <c r="B40" s="1">
        <v>37</v>
      </c>
      <c r="C40" s="6"/>
      <c r="D40" s="5" t="s">
        <v>83</v>
      </c>
      <c r="E40" s="5" t="s">
        <v>228</v>
      </c>
    </row>
    <row r="41" spans="2:5">
      <c r="B41" s="1">
        <v>38</v>
      </c>
      <c r="C41" s="5">
        <v>5</v>
      </c>
      <c r="D41" s="5" t="s">
        <v>388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384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704DF-0B56-4555-AD9B-FFB508DB9450}">
  <sheetPr codeName="Sheet58"/>
  <dimension ref="A2:G45"/>
  <sheetViews>
    <sheetView workbookViewId="0">
      <selection activeCell="F37" sqref="F37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317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83</v>
      </c>
      <c r="E4" s="5" t="s">
        <v>84</v>
      </c>
    </row>
    <row r="5" spans="1:6">
      <c r="B5" s="1">
        <v>2</v>
      </c>
      <c r="C5" s="6"/>
      <c r="D5" s="5" t="s">
        <v>83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180</v>
      </c>
      <c r="E8" s="5" t="s">
        <v>180</v>
      </c>
    </row>
    <row r="9" spans="1:6">
      <c r="B9" s="1">
        <v>6</v>
      </c>
      <c r="C9" s="6"/>
      <c r="D9" s="5" t="s">
        <v>83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83</v>
      </c>
      <c r="E21" s="5" t="s">
        <v>251</v>
      </c>
    </row>
    <row r="22" spans="2:7">
      <c r="B22" s="1">
        <v>19</v>
      </c>
      <c r="C22" s="7"/>
      <c r="D22" s="5" t="s">
        <v>83</v>
      </c>
      <c r="E22" s="3" t="s">
        <v>329</v>
      </c>
    </row>
    <row r="23" spans="2:7">
      <c r="B23" s="1">
        <v>20</v>
      </c>
      <c r="C23" s="7"/>
      <c r="D23" s="5" t="s">
        <v>83</v>
      </c>
      <c r="E23" s="3" t="s">
        <v>331</v>
      </c>
    </row>
    <row r="24" spans="2:7">
      <c r="B24" s="1">
        <v>21</v>
      </c>
      <c r="C24" s="7"/>
      <c r="D24" s="5" t="s">
        <v>83</v>
      </c>
      <c r="E24" s="5" t="s">
        <v>179</v>
      </c>
    </row>
    <row r="25" spans="2:7">
      <c r="B25" s="1">
        <v>22</v>
      </c>
      <c r="C25" s="7"/>
      <c r="D25" s="5" t="s">
        <v>83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3"/>
      <c r="D28" s="5" t="s">
        <v>83</v>
      </c>
      <c r="E28" s="5" t="s">
        <v>334</v>
      </c>
    </row>
    <row r="29" spans="2:7">
      <c r="B29" s="1">
        <v>26</v>
      </c>
      <c r="C29" s="3"/>
      <c r="D29" s="5" t="s">
        <v>83</v>
      </c>
      <c r="E29" s="5" t="s">
        <v>333</v>
      </c>
    </row>
    <row r="30" spans="2:7">
      <c r="B30" s="1">
        <v>27</v>
      </c>
      <c r="C30" s="3"/>
      <c r="D30" s="5" t="s">
        <v>83</v>
      </c>
      <c r="E30" s="5" t="s">
        <v>335</v>
      </c>
    </row>
    <row r="31" spans="2:7">
      <c r="B31" s="1">
        <v>28</v>
      </c>
      <c r="C31" s="3"/>
      <c r="D31" s="5" t="s">
        <v>83</v>
      </c>
      <c r="E31" s="5" t="s">
        <v>336</v>
      </c>
    </row>
    <row r="32" spans="2:7">
      <c r="B32" s="1">
        <v>29</v>
      </c>
      <c r="C32" s="3"/>
      <c r="D32" s="5" t="s">
        <v>83</v>
      </c>
      <c r="E32" s="1" t="s">
        <v>99</v>
      </c>
    </row>
    <row r="33" spans="2:5">
      <c r="B33" s="1">
        <v>30</v>
      </c>
      <c r="C33" s="5"/>
      <c r="D33" s="5" t="s">
        <v>83</v>
      </c>
      <c r="E33" s="5" t="s">
        <v>223</v>
      </c>
    </row>
    <row r="34" spans="2:5">
      <c r="B34" s="1">
        <v>31</v>
      </c>
      <c r="C34">
        <v>1</v>
      </c>
      <c r="D34" s="1" t="s">
        <v>314</v>
      </c>
      <c r="E34" s="5" t="s">
        <v>226</v>
      </c>
    </row>
    <row r="35" spans="2:5">
      <c r="B35" s="1">
        <v>32</v>
      </c>
      <c r="C35">
        <v>2</v>
      </c>
      <c r="D35" s="1" t="s">
        <v>315</v>
      </c>
      <c r="E35" s="1" t="s">
        <v>57</v>
      </c>
    </row>
    <row r="36" spans="2:5">
      <c r="B36" s="1">
        <v>33</v>
      </c>
      <c r="C36" s="5"/>
      <c r="D36" s="5" t="s">
        <v>83</v>
      </c>
      <c r="E36" s="5" t="s">
        <v>249</v>
      </c>
    </row>
    <row r="37" spans="2:5">
      <c r="B37" s="1">
        <v>34</v>
      </c>
      <c r="C37" s="5"/>
      <c r="D37" s="5" t="s">
        <v>83</v>
      </c>
      <c r="E37" s="5" t="s">
        <v>250</v>
      </c>
    </row>
    <row r="38" spans="2:5">
      <c r="B38" s="1">
        <v>35</v>
      </c>
      <c r="C38" s="5"/>
      <c r="D38" s="5" t="s">
        <v>83</v>
      </c>
      <c r="E38" s="5" t="s">
        <v>338</v>
      </c>
    </row>
    <row r="39" spans="2:5">
      <c r="B39" s="1">
        <v>36</v>
      </c>
      <c r="C39" s="5"/>
      <c r="D39" s="5" t="s">
        <v>83</v>
      </c>
      <c r="E39" s="5" t="s">
        <v>340</v>
      </c>
    </row>
    <row r="40" spans="2:5">
      <c r="B40" s="1">
        <v>37</v>
      </c>
      <c r="C40" s="5"/>
      <c r="D40" s="5" t="s">
        <v>83</v>
      </c>
      <c r="E40" s="5" t="s">
        <v>228</v>
      </c>
    </row>
    <row r="41" spans="2:5">
      <c r="B41" s="1">
        <v>38</v>
      </c>
      <c r="C41" s="5"/>
      <c r="D41" s="5" t="s">
        <v>83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316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28C7C-1D1E-496D-88BF-0E033E82E7EF}">
  <sheetPr codeName="Sheet59"/>
  <dimension ref="A2:G46"/>
  <sheetViews>
    <sheetView topLeftCell="A43" workbookViewId="0">
      <selection activeCell="A2" sqref="A2:E46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614</v>
      </c>
    </row>
    <row r="3" spans="1:6">
      <c r="A3" s="1" t="s">
        <v>2</v>
      </c>
      <c r="B3" s="4" t="s">
        <v>120</v>
      </c>
      <c r="C3" s="1" t="s">
        <v>4</v>
      </c>
      <c r="D3" s="1" t="s">
        <v>3</v>
      </c>
      <c r="E3" s="4" t="s">
        <v>95</v>
      </c>
      <c r="F3" s="4" t="s">
        <v>95</v>
      </c>
    </row>
    <row r="4" spans="1:6">
      <c r="A4" s="1">
        <v>1</v>
      </c>
      <c r="B4" s="6"/>
      <c r="C4" s="5" t="s">
        <v>84</v>
      </c>
      <c r="D4" s="5" t="s">
        <v>84</v>
      </c>
    </row>
    <row r="5" spans="1:6">
      <c r="A5" s="1">
        <v>2</v>
      </c>
      <c r="B5" s="6"/>
      <c r="C5" s="5" t="s">
        <v>84</v>
      </c>
      <c r="D5" s="5" t="s">
        <v>84</v>
      </c>
    </row>
    <row r="6" spans="1:6">
      <c r="A6" s="1">
        <v>3</v>
      </c>
      <c r="B6" s="6"/>
      <c r="C6" s="5" t="s">
        <v>23</v>
      </c>
      <c r="D6" s="5" t="s">
        <v>23</v>
      </c>
    </row>
    <row r="7" spans="1:6">
      <c r="A7" s="1">
        <v>4</v>
      </c>
      <c r="B7" s="6"/>
      <c r="C7" s="5" t="s">
        <v>23</v>
      </c>
      <c r="D7" s="5" t="s">
        <v>23</v>
      </c>
    </row>
    <row r="8" spans="1:6">
      <c r="A8" s="1">
        <v>5</v>
      </c>
      <c r="B8" s="6"/>
      <c r="C8" s="5" t="s">
        <v>180</v>
      </c>
      <c r="D8" s="5" t="s">
        <v>180</v>
      </c>
    </row>
    <row r="9" spans="1:6">
      <c r="A9" s="1">
        <v>6</v>
      </c>
      <c r="B9" s="6"/>
      <c r="C9" s="5" t="s">
        <v>180</v>
      </c>
      <c r="D9" s="5" t="s">
        <v>180</v>
      </c>
    </row>
    <row r="10" spans="1:6">
      <c r="A10" s="1">
        <v>7</v>
      </c>
      <c r="B10" s="6"/>
      <c r="C10" s="5" t="s">
        <v>83</v>
      </c>
      <c r="D10" s="5" t="s">
        <v>415</v>
      </c>
    </row>
    <row r="11" spans="1:6">
      <c r="A11" s="1">
        <v>8</v>
      </c>
      <c r="B11" s="6"/>
      <c r="C11" s="5" t="s">
        <v>83</v>
      </c>
      <c r="D11" s="5" t="s">
        <v>416</v>
      </c>
    </row>
    <row r="12" spans="1:6">
      <c r="A12" s="1">
        <v>9</v>
      </c>
      <c r="B12" s="6"/>
      <c r="C12" s="5" t="s">
        <v>417</v>
      </c>
      <c r="D12" s="5" t="s">
        <v>417</v>
      </c>
    </row>
    <row r="13" spans="1:6">
      <c r="A13" s="1">
        <v>10</v>
      </c>
      <c r="B13" s="6"/>
      <c r="C13" s="5" t="s">
        <v>83</v>
      </c>
      <c r="D13" s="5" t="s">
        <v>236</v>
      </c>
    </row>
    <row r="14" spans="1:6">
      <c r="A14" s="1">
        <v>11</v>
      </c>
      <c r="B14" s="6"/>
      <c r="C14" s="5" t="s">
        <v>83</v>
      </c>
      <c r="D14" s="5" t="s">
        <v>247</v>
      </c>
    </row>
    <row r="15" spans="1:6">
      <c r="A15" s="1">
        <v>12</v>
      </c>
      <c r="B15" s="6"/>
      <c r="C15" s="5" t="s">
        <v>83</v>
      </c>
      <c r="D15" s="5" t="s">
        <v>248</v>
      </c>
    </row>
    <row r="16" spans="1:6">
      <c r="A16" s="1">
        <v>13</v>
      </c>
      <c r="B16" s="6"/>
      <c r="C16" s="5" t="s">
        <v>272</v>
      </c>
      <c r="D16" s="5" t="s">
        <v>272</v>
      </c>
      <c r="E16" t="s">
        <v>615</v>
      </c>
    </row>
    <row r="17" spans="1:7">
      <c r="A17" s="1">
        <v>14</v>
      </c>
      <c r="B17" s="6"/>
      <c r="C17" s="5" t="s">
        <v>83</v>
      </c>
      <c r="D17" s="5" t="s">
        <v>273</v>
      </c>
    </row>
    <row r="18" spans="1:7">
      <c r="A18" s="1">
        <v>15</v>
      </c>
      <c r="B18" s="6"/>
      <c r="C18" s="5" t="s">
        <v>83</v>
      </c>
      <c r="D18" s="5" t="s">
        <v>41</v>
      </c>
    </row>
    <row r="19" spans="1:7">
      <c r="A19" s="1">
        <v>16</v>
      </c>
      <c r="B19" s="6"/>
      <c r="C19" s="5" t="s">
        <v>83</v>
      </c>
      <c r="D19" s="5" t="s">
        <v>418</v>
      </c>
    </row>
    <row r="20" spans="1:7">
      <c r="A20" s="1">
        <v>17</v>
      </c>
      <c r="B20" s="6"/>
      <c r="C20" s="5" t="s">
        <v>83</v>
      </c>
      <c r="D20" s="5" t="s">
        <v>251</v>
      </c>
    </row>
    <row r="21" spans="1:7">
      <c r="A21" s="1">
        <v>18</v>
      </c>
      <c r="B21" s="6"/>
      <c r="C21" s="5" t="s">
        <v>83</v>
      </c>
      <c r="D21" s="5" t="s">
        <v>251</v>
      </c>
    </row>
    <row r="22" spans="1:7">
      <c r="A22" s="1">
        <v>19</v>
      </c>
      <c r="B22" s="7">
        <v>4</v>
      </c>
      <c r="C22" s="3" t="s">
        <v>125</v>
      </c>
      <c r="D22" s="3" t="s">
        <v>329</v>
      </c>
    </row>
    <row r="23" spans="1:7">
      <c r="A23" s="1">
        <v>20</v>
      </c>
      <c r="B23" s="7">
        <v>5</v>
      </c>
      <c r="C23" s="3" t="s">
        <v>411</v>
      </c>
      <c r="D23" s="3" t="s">
        <v>331</v>
      </c>
    </row>
    <row r="24" spans="1:7">
      <c r="A24" s="1">
        <v>21</v>
      </c>
      <c r="B24" s="7">
        <v>1</v>
      </c>
      <c r="C24" s="3" t="s">
        <v>179</v>
      </c>
      <c r="D24" s="3" t="s">
        <v>179</v>
      </c>
      <c r="E24" t="s">
        <v>615</v>
      </c>
    </row>
    <row r="25" spans="1:7">
      <c r="A25" s="1">
        <v>22</v>
      </c>
      <c r="B25" s="7">
        <v>2</v>
      </c>
      <c r="C25" s="3" t="s">
        <v>307</v>
      </c>
      <c r="D25" s="1" t="s">
        <v>55</v>
      </c>
      <c r="E25" t="s">
        <v>615</v>
      </c>
    </row>
    <row r="26" spans="1:7">
      <c r="A26" s="1">
        <v>23</v>
      </c>
      <c r="B26" s="6"/>
      <c r="C26" s="5" t="s">
        <v>83</v>
      </c>
      <c r="D26" s="5" t="s">
        <v>83</v>
      </c>
    </row>
    <row r="27" spans="1:7">
      <c r="A27" s="1">
        <v>24</v>
      </c>
      <c r="B27" s="6"/>
      <c r="C27" s="5" t="s">
        <v>83</v>
      </c>
      <c r="D27" s="5" t="s">
        <v>332</v>
      </c>
      <c r="G27" s="7"/>
    </row>
    <row r="28" spans="1:7">
      <c r="A28" s="1">
        <v>25</v>
      </c>
      <c r="B28" s="6"/>
      <c r="C28" s="5" t="s">
        <v>83</v>
      </c>
      <c r="D28" s="5" t="s">
        <v>334</v>
      </c>
    </row>
    <row r="29" spans="1:7">
      <c r="A29" s="1">
        <v>26</v>
      </c>
      <c r="B29">
        <v>6</v>
      </c>
      <c r="C29" s="3" t="s">
        <v>333</v>
      </c>
      <c r="D29" s="3" t="s">
        <v>333</v>
      </c>
    </row>
    <row r="30" spans="1:7">
      <c r="A30" s="1">
        <v>27</v>
      </c>
      <c r="B30">
        <v>7</v>
      </c>
      <c r="C30" s="3" t="s">
        <v>335</v>
      </c>
      <c r="D30" s="3" t="s">
        <v>335</v>
      </c>
    </row>
    <row r="31" spans="1:7">
      <c r="A31" s="1">
        <v>28</v>
      </c>
      <c r="B31">
        <v>8</v>
      </c>
      <c r="C31" s="3" t="s">
        <v>336</v>
      </c>
      <c r="D31" s="3" t="s">
        <v>336</v>
      </c>
    </row>
    <row r="32" spans="1:7">
      <c r="A32" s="1">
        <v>29</v>
      </c>
      <c r="B32">
        <v>3</v>
      </c>
      <c r="C32" s="3" t="s">
        <v>616</v>
      </c>
      <c r="D32" s="1" t="s">
        <v>99</v>
      </c>
    </row>
    <row r="33" spans="1:4">
      <c r="A33" s="1">
        <v>30</v>
      </c>
      <c r="B33" s="6"/>
      <c r="C33" s="5" t="s">
        <v>83</v>
      </c>
      <c r="D33" s="5" t="s">
        <v>223</v>
      </c>
    </row>
    <row r="34" spans="1:4">
      <c r="A34" s="1">
        <v>31</v>
      </c>
      <c r="B34">
        <v>9</v>
      </c>
      <c r="C34" s="3" t="s">
        <v>617</v>
      </c>
      <c r="D34" s="1" t="s">
        <v>226</v>
      </c>
    </row>
    <row r="35" spans="1:4">
      <c r="A35" s="1">
        <v>32</v>
      </c>
      <c r="B35">
        <v>10</v>
      </c>
      <c r="C35" s="3" t="s">
        <v>618</v>
      </c>
      <c r="D35" s="1" t="s">
        <v>57</v>
      </c>
    </row>
    <row r="36" spans="1:4">
      <c r="A36" s="1">
        <v>33</v>
      </c>
      <c r="B36" s="6"/>
      <c r="C36" s="5" t="s">
        <v>83</v>
      </c>
      <c r="D36" s="5" t="s">
        <v>249</v>
      </c>
    </row>
    <row r="37" spans="1:4">
      <c r="A37" s="1">
        <v>34</v>
      </c>
      <c r="B37" s="6"/>
      <c r="C37" s="5" t="s">
        <v>83</v>
      </c>
      <c r="D37" s="5" t="s">
        <v>250</v>
      </c>
    </row>
    <row r="38" spans="1:4">
      <c r="A38" s="1">
        <v>35</v>
      </c>
      <c r="B38">
        <v>11</v>
      </c>
      <c r="C38" s="3" t="s">
        <v>561</v>
      </c>
      <c r="D38" s="3" t="s">
        <v>338</v>
      </c>
    </row>
    <row r="39" spans="1:4">
      <c r="A39" s="1">
        <v>36</v>
      </c>
      <c r="B39">
        <v>12</v>
      </c>
      <c r="C39" s="3" t="s">
        <v>562</v>
      </c>
      <c r="D39" s="3" t="s">
        <v>340</v>
      </c>
    </row>
    <row r="40" spans="1:4">
      <c r="A40" s="1">
        <v>37</v>
      </c>
      <c r="B40">
        <v>13</v>
      </c>
      <c r="C40" s="3" t="s">
        <v>564</v>
      </c>
      <c r="D40" s="3" t="s">
        <v>228</v>
      </c>
    </row>
    <row r="41" spans="1:4">
      <c r="A41" s="1">
        <v>38</v>
      </c>
      <c r="B41">
        <v>14</v>
      </c>
      <c r="C41" s="3" t="s">
        <v>563</v>
      </c>
      <c r="D41" s="3" t="s">
        <v>227</v>
      </c>
    </row>
    <row r="42" spans="1:4">
      <c r="A42" s="1">
        <v>39</v>
      </c>
      <c r="B42" s="6"/>
      <c r="C42" s="5" t="s">
        <v>23</v>
      </c>
      <c r="D42" s="5" t="s">
        <v>23</v>
      </c>
    </row>
    <row r="43" spans="1:4">
      <c r="A43" s="1">
        <v>40</v>
      </c>
      <c r="B43" s="6"/>
      <c r="C43" s="5" t="s">
        <v>23</v>
      </c>
      <c r="D43" s="5" t="s">
        <v>23</v>
      </c>
    </row>
    <row r="44" spans="1:4">
      <c r="A44" t="s">
        <v>156</v>
      </c>
    </row>
    <row r="45" spans="1:4">
      <c r="A45">
        <v>1</v>
      </c>
      <c r="B45" t="s">
        <v>619</v>
      </c>
    </row>
    <row r="46" spans="1:4">
      <c r="A46"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93783-64E7-486A-9DB6-42E7C4E8092A}">
  <sheetPr codeName="Sheet7"/>
  <dimension ref="A2:E62"/>
  <sheetViews>
    <sheetView topLeftCell="A31" workbookViewId="0">
      <selection activeCell="E49" sqref="E49"/>
    </sheetView>
  </sheetViews>
  <sheetFormatPr defaultRowHeight="15"/>
  <cols>
    <col min="2" max="2" width="12.7109375" customWidth="1"/>
    <col min="3" max="3" width="21.7109375" customWidth="1"/>
    <col min="4" max="4" width="10.7109375" customWidth="1"/>
    <col min="5" max="5" width="11.42578125" customWidth="1"/>
  </cols>
  <sheetData>
    <row r="2" spans="1:5">
      <c r="A2" t="s">
        <v>0</v>
      </c>
      <c r="B2" t="s">
        <v>237</v>
      </c>
      <c r="C2" t="s">
        <v>198</v>
      </c>
    </row>
    <row r="3" spans="1:5">
      <c r="B3" s="1" t="s">
        <v>97</v>
      </c>
      <c r="C3" s="1" t="s">
        <v>4</v>
      </c>
      <c r="D3" s="1" t="s">
        <v>3</v>
      </c>
      <c r="E3" s="1" t="s">
        <v>239</v>
      </c>
    </row>
    <row r="4" spans="1:5">
      <c r="B4" s="1">
        <v>1</v>
      </c>
      <c r="C4" s="2" t="s">
        <v>238</v>
      </c>
      <c r="D4" s="2" t="s">
        <v>83</v>
      </c>
      <c r="E4" s="1"/>
    </row>
    <row r="5" spans="1:5">
      <c r="B5" s="1">
        <v>2</v>
      </c>
      <c r="C5" s="2" t="s">
        <v>238</v>
      </c>
      <c r="D5" s="2" t="s">
        <v>83</v>
      </c>
      <c r="E5" s="1"/>
    </row>
    <row r="6" spans="1:5">
      <c r="B6" s="1">
        <v>3</v>
      </c>
      <c r="C6" s="2" t="s">
        <v>23</v>
      </c>
      <c r="D6" s="2" t="s">
        <v>23</v>
      </c>
      <c r="E6" s="1">
        <v>57</v>
      </c>
    </row>
    <row r="7" spans="1:5">
      <c r="B7" s="1">
        <v>4</v>
      </c>
      <c r="C7" s="2" t="s">
        <v>23</v>
      </c>
      <c r="D7" s="2" t="s">
        <v>23</v>
      </c>
      <c r="E7" s="1">
        <v>57</v>
      </c>
    </row>
    <row r="8" spans="1:5">
      <c r="B8" s="1">
        <v>5</v>
      </c>
      <c r="C8" s="2" t="s">
        <v>180</v>
      </c>
      <c r="D8" s="2" t="s">
        <v>180</v>
      </c>
      <c r="E8" s="1">
        <v>1</v>
      </c>
    </row>
    <row r="9" spans="1:5">
      <c r="B9" s="1">
        <v>6</v>
      </c>
      <c r="C9" s="2" t="s">
        <v>180</v>
      </c>
      <c r="D9" s="2" t="s">
        <v>180</v>
      </c>
      <c r="E9" s="1">
        <v>10</v>
      </c>
    </row>
    <row r="10" spans="1:5">
      <c r="B10" s="1">
        <v>7</v>
      </c>
      <c r="C10" s="2" t="s">
        <v>7</v>
      </c>
      <c r="D10" s="2" t="s">
        <v>7</v>
      </c>
      <c r="E10" s="1">
        <v>47</v>
      </c>
    </row>
    <row r="11" spans="1:5">
      <c r="B11" s="1">
        <v>8</v>
      </c>
      <c r="C11" s="2" t="s">
        <v>6</v>
      </c>
      <c r="D11" s="2" t="s">
        <v>6</v>
      </c>
      <c r="E11" s="1">
        <v>46</v>
      </c>
    </row>
    <row r="12" spans="1:5">
      <c r="B12" s="1">
        <v>9</v>
      </c>
      <c r="C12" s="2" t="s">
        <v>5</v>
      </c>
      <c r="D12" s="2" t="s">
        <v>83</v>
      </c>
      <c r="E12" s="1"/>
    </row>
    <row r="13" spans="1:5">
      <c r="B13" s="1">
        <v>10</v>
      </c>
      <c r="C13" s="1" t="s">
        <v>236</v>
      </c>
      <c r="D13" s="1" t="s">
        <v>240</v>
      </c>
      <c r="E13" s="1"/>
    </row>
    <row r="14" spans="1:5">
      <c r="B14" s="1">
        <v>11</v>
      </c>
      <c r="C14" s="1" t="s">
        <v>247</v>
      </c>
      <c r="D14" s="2" t="s">
        <v>242</v>
      </c>
      <c r="E14" s="1">
        <v>2</v>
      </c>
    </row>
    <row r="15" spans="1:5">
      <c r="B15" s="1">
        <v>12</v>
      </c>
      <c r="C15" s="1" t="s">
        <v>248</v>
      </c>
      <c r="D15" s="2" t="s">
        <v>241</v>
      </c>
      <c r="E15" s="1">
        <v>3</v>
      </c>
    </row>
    <row r="16" spans="1:5">
      <c r="B16" s="1">
        <v>13</v>
      </c>
      <c r="C16" s="2" t="s">
        <v>25</v>
      </c>
      <c r="D16" s="2" t="s">
        <v>244</v>
      </c>
      <c r="E16" s="1">
        <v>26</v>
      </c>
    </row>
    <row r="17" spans="2:5">
      <c r="B17" s="1">
        <v>14</v>
      </c>
      <c r="C17" s="1" t="s">
        <v>40</v>
      </c>
      <c r="D17" s="1" t="s">
        <v>245</v>
      </c>
      <c r="E17" s="1">
        <v>35</v>
      </c>
    </row>
    <row r="18" spans="2:5">
      <c r="B18" s="1">
        <v>15</v>
      </c>
      <c r="C18" s="1" t="s">
        <v>41</v>
      </c>
      <c r="D18" s="1" t="s">
        <v>246</v>
      </c>
      <c r="E18" s="1">
        <v>36</v>
      </c>
    </row>
    <row r="19" spans="2:5">
      <c r="B19" s="1">
        <v>16</v>
      </c>
      <c r="C19" s="1" t="s">
        <v>45</v>
      </c>
      <c r="D19" s="1" t="s">
        <v>83</v>
      </c>
      <c r="E19" s="1"/>
    </row>
    <row r="20" spans="2:5">
      <c r="B20" s="1">
        <v>17</v>
      </c>
      <c r="C20" s="2" t="s">
        <v>102</v>
      </c>
      <c r="D20" s="2" t="s">
        <v>86</v>
      </c>
      <c r="E20" s="1">
        <v>22</v>
      </c>
    </row>
    <row r="21" spans="2:5">
      <c r="B21" s="1">
        <v>18</v>
      </c>
      <c r="C21" s="2" t="s">
        <v>251</v>
      </c>
      <c r="D21" s="2" t="s">
        <v>86</v>
      </c>
      <c r="E21" s="1">
        <v>33</v>
      </c>
    </row>
    <row r="22" spans="2:5">
      <c r="B22" s="1">
        <v>19</v>
      </c>
      <c r="C22" s="1" t="s">
        <v>8</v>
      </c>
      <c r="D22" s="1" t="s">
        <v>252</v>
      </c>
      <c r="E22" s="1">
        <v>4</v>
      </c>
    </row>
    <row r="23" spans="2:5">
      <c r="B23" s="1">
        <v>20</v>
      </c>
      <c r="C23" s="1" t="s">
        <v>30</v>
      </c>
      <c r="D23" s="1" t="s">
        <v>253</v>
      </c>
      <c r="E23" s="1">
        <v>5</v>
      </c>
    </row>
    <row r="24" spans="2:5">
      <c r="B24" s="1">
        <v>21</v>
      </c>
      <c r="C24" s="1" t="s">
        <v>56</v>
      </c>
      <c r="D24" s="1" t="s">
        <v>254</v>
      </c>
      <c r="E24" s="1">
        <v>38</v>
      </c>
    </row>
    <row r="25" spans="2:5">
      <c r="B25" s="1">
        <v>22</v>
      </c>
      <c r="C25" s="1" t="s">
        <v>55</v>
      </c>
      <c r="D25" s="1" t="s">
        <v>255</v>
      </c>
      <c r="E25" s="1">
        <v>39</v>
      </c>
    </row>
    <row r="26" spans="2:5">
      <c r="B26" s="1">
        <v>23</v>
      </c>
      <c r="C26" s="2" t="s">
        <v>103</v>
      </c>
      <c r="D26" s="2" t="s">
        <v>256</v>
      </c>
      <c r="E26" s="3">
        <v>56</v>
      </c>
    </row>
    <row r="27" spans="2:5">
      <c r="B27" s="1">
        <v>24</v>
      </c>
      <c r="C27" s="1" t="s">
        <v>43</v>
      </c>
      <c r="D27" s="1" t="s">
        <v>83</v>
      </c>
      <c r="E27" s="1"/>
    </row>
    <row r="28" spans="2:5">
      <c r="B28" s="1">
        <v>25</v>
      </c>
      <c r="C28" s="1" t="s">
        <v>104</v>
      </c>
      <c r="D28" s="1" t="s">
        <v>257</v>
      </c>
      <c r="E28" s="1">
        <v>16</v>
      </c>
    </row>
    <row r="29" spans="2:5">
      <c r="B29" s="1">
        <v>26</v>
      </c>
      <c r="C29" s="1" t="s">
        <v>52</v>
      </c>
      <c r="D29" s="1" t="s">
        <v>258</v>
      </c>
      <c r="E29" s="1">
        <v>13</v>
      </c>
    </row>
    <row r="30" spans="2:5">
      <c r="B30" s="1">
        <v>27</v>
      </c>
      <c r="C30" s="1" t="s">
        <v>48</v>
      </c>
      <c r="D30" s="1" t="s">
        <v>259</v>
      </c>
      <c r="E30" s="1">
        <v>27</v>
      </c>
    </row>
    <row r="31" spans="2:5">
      <c r="B31" s="1">
        <v>28</v>
      </c>
      <c r="C31" s="1" t="s">
        <v>49</v>
      </c>
      <c r="D31" s="1" t="s">
        <v>260</v>
      </c>
      <c r="E31" s="1">
        <v>30</v>
      </c>
    </row>
    <row r="32" spans="2:5">
      <c r="B32" s="1">
        <v>29</v>
      </c>
      <c r="C32" s="1" t="s">
        <v>99</v>
      </c>
      <c r="D32" s="1" t="s">
        <v>261</v>
      </c>
      <c r="E32" s="1">
        <v>8</v>
      </c>
    </row>
    <row r="33" spans="2:5">
      <c r="B33" s="1">
        <v>30</v>
      </c>
      <c r="C33" s="1" t="s">
        <v>101</v>
      </c>
      <c r="D33" s="1" t="s">
        <v>262</v>
      </c>
      <c r="E33" s="1">
        <v>34</v>
      </c>
    </row>
    <row r="34" spans="2:5">
      <c r="B34" s="1">
        <v>31</v>
      </c>
      <c r="C34" s="1" t="s">
        <v>100</v>
      </c>
      <c r="D34" s="1" t="s">
        <v>263</v>
      </c>
      <c r="E34" s="1">
        <v>9</v>
      </c>
    </row>
    <row r="35" spans="2:5">
      <c r="B35" s="1">
        <v>32</v>
      </c>
      <c r="C35" s="1" t="s">
        <v>57</v>
      </c>
      <c r="D35" s="1" t="s">
        <v>264</v>
      </c>
      <c r="E35" s="1">
        <v>40</v>
      </c>
    </row>
    <row r="36" spans="2:5">
      <c r="B36" s="1">
        <v>33</v>
      </c>
      <c r="C36" s="1" t="s">
        <v>249</v>
      </c>
      <c r="D36" s="1" t="s">
        <v>265</v>
      </c>
      <c r="E36" s="1">
        <v>6</v>
      </c>
    </row>
    <row r="37" spans="2:5">
      <c r="B37" s="1">
        <v>34</v>
      </c>
      <c r="C37" s="1" t="s">
        <v>250</v>
      </c>
      <c r="D37" s="1" t="s">
        <v>266</v>
      </c>
      <c r="E37" s="1">
        <v>7</v>
      </c>
    </row>
    <row r="38" spans="2:5">
      <c r="B38" s="1">
        <v>35</v>
      </c>
      <c r="C38" s="1" t="s">
        <v>32</v>
      </c>
      <c r="D38" s="1" t="s">
        <v>267</v>
      </c>
      <c r="E38" s="1">
        <v>31</v>
      </c>
    </row>
    <row r="39" spans="2:5">
      <c r="B39" s="1">
        <v>36</v>
      </c>
      <c r="C39" s="1" t="s">
        <v>31</v>
      </c>
      <c r="D39" s="1" t="s">
        <v>268</v>
      </c>
      <c r="E39" s="1">
        <v>32</v>
      </c>
    </row>
    <row r="40" spans="2:5">
      <c r="B40" s="1">
        <v>37</v>
      </c>
      <c r="C40" s="1" t="s">
        <v>20</v>
      </c>
      <c r="D40" s="1" t="s">
        <v>269</v>
      </c>
      <c r="E40" s="1">
        <v>12</v>
      </c>
    </row>
    <row r="41" spans="2:5">
      <c r="B41" s="1">
        <v>38</v>
      </c>
      <c r="C41" s="1" t="s">
        <v>19</v>
      </c>
      <c r="D41" s="1" t="s">
        <v>270</v>
      </c>
      <c r="E41" s="1">
        <v>11</v>
      </c>
    </row>
    <row r="42" spans="2:5">
      <c r="B42" s="1">
        <v>39</v>
      </c>
      <c r="C42" s="2" t="s">
        <v>23</v>
      </c>
      <c r="D42" s="2" t="s">
        <v>23</v>
      </c>
      <c r="E42" s="1">
        <v>57</v>
      </c>
    </row>
    <row r="43" spans="2:5">
      <c r="B43" s="1">
        <v>40</v>
      </c>
      <c r="C43" s="2" t="s">
        <v>23</v>
      </c>
      <c r="D43" s="2" t="s">
        <v>23</v>
      </c>
      <c r="E43" s="1">
        <v>57</v>
      </c>
    </row>
    <row r="44" spans="2:5">
      <c r="B44" s="1"/>
      <c r="C44" s="2"/>
      <c r="D44" s="2"/>
      <c r="E44" s="1"/>
    </row>
    <row r="45" spans="2:5">
      <c r="B45" s="1"/>
      <c r="C45" s="2"/>
      <c r="D45" s="2"/>
      <c r="E45" s="1"/>
    </row>
    <row r="46" spans="2:5">
      <c r="B46" s="1"/>
      <c r="C46" s="2"/>
      <c r="D46" s="2"/>
      <c r="E46" s="1"/>
    </row>
    <row r="47" spans="2:5">
      <c r="B47" s="1"/>
      <c r="C47" s="2"/>
      <c r="D47" s="2"/>
      <c r="E47" s="1"/>
    </row>
    <row r="48" spans="2:5">
      <c r="B48" s="1"/>
      <c r="C48" s="2"/>
      <c r="D48" s="2"/>
      <c r="E48" s="1"/>
    </row>
    <row r="49" spans="2:5">
      <c r="B49" s="1"/>
      <c r="C49" s="2"/>
      <c r="D49" s="2"/>
      <c r="E49" s="1"/>
    </row>
    <row r="50" spans="2:5">
      <c r="B50" s="1"/>
      <c r="C50" s="2"/>
      <c r="D50" s="2"/>
      <c r="E50" s="1"/>
    </row>
    <row r="51" spans="2:5">
      <c r="B51" s="1"/>
      <c r="C51" s="2"/>
      <c r="D51" s="2"/>
      <c r="E51" s="1"/>
    </row>
    <row r="53" spans="2:5">
      <c r="B53" t="s">
        <v>63</v>
      </c>
    </row>
    <row r="54" spans="2:5">
      <c r="C54" s="3" t="s">
        <v>404</v>
      </c>
      <c r="D54" s="3" t="s">
        <v>257</v>
      </c>
    </row>
    <row r="55" spans="2:5">
      <c r="C55" s="3" t="s">
        <v>66</v>
      </c>
      <c r="D55" s="3" t="s">
        <v>258</v>
      </c>
    </row>
    <row r="56" spans="2:5">
      <c r="C56" s="3" t="s">
        <v>68</v>
      </c>
      <c r="D56" s="3" t="s">
        <v>405</v>
      </c>
    </row>
    <row r="57" spans="2:5">
      <c r="C57" s="3" t="s">
        <v>69</v>
      </c>
      <c r="D57" s="3" t="s">
        <v>406</v>
      </c>
    </row>
    <row r="58" spans="2:5">
      <c r="C58" s="3" t="s">
        <v>73</v>
      </c>
      <c r="D58" s="3" t="s">
        <v>407</v>
      </c>
    </row>
    <row r="59" spans="2:5">
      <c r="C59" s="3" t="s">
        <v>74</v>
      </c>
      <c r="D59" s="3" t="s">
        <v>408</v>
      </c>
    </row>
    <row r="60" spans="2:5">
      <c r="C60" s="3" t="s">
        <v>75</v>
      </c>
      <c r="D60" s="3" t="s">
        <v>240</v>
      </c>
    </row>
    <row r="61" spans="2:5">
      <c r="C61" s="3" t="s">
        <v>76</v>
      </c>
      <c r="D61" s="3" t="s">
        <v>409</v>
      </c>
    </row>
    <row r="62" spans="2:5">
      <c r="C62" s="3" t="s">
        <v>77</v>
      </c>
      <c r="D62" s="3" t="s">
        <v>410</v>
      </c>
    </row>
  </sheetData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F972A-0775-4DB6-8DE6-B7EE777E9F55}">
  <sheetPr codeName="Sheet60"/>
  <dimension ref="A2:G45"/>
  <sheetViews>
    <sheetView topLeftCell="A25" workbookViewId="0">
      <selection activeCell="B3" sqref="B3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554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83</v>
      </c>
      <c r="E4" s="5" t="s">
        <v>84</v>
      </c>
    </row>
    <row r="5" spans="1:6">
      <c r="B5" s="1">
        <v>2</v>
      </c>
      <c r="C5" s="6"/>
      <c r="D5" s="5" t="s">
        <v>83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180</v>
      </c>
      <c r="E8" s="5" t="s">
        <v>180</v>
      </c>
    </row>
    <row r="9" spans="1:6">
      <c r="B9" s="1">
        <v>6</v>
      </c>
      <c r="C9" s="6"/>
      <c r="D9" s="5" t="s">
        <v>83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83</v>
      </c>
      <c r="E21" s="5" t="s">
        <v>251</v>
      </c>
    </row>
    <row r="22" spans="2:7">
      <c r="B22" s="1">
        <v>19</v>
      </c>
      <c r="C22" s="7"/>
      <c r="D22" s="5" t="s">
        <v>83</v>
      </c>
      <c r="E22" s="3" t="s">
        <v>329</v>
      </c>
    </row>
    <row r="23" spans="2:7">
      <c r="B23" s="1">
        <v>20</v>
      </c>
      <c r="C23" s="7"/>
      <c r="D23" s="5" t="s">
        <v>83</v>
      </c>
      <c r="E23" s="3" t="s">
        <v>331</v>
      </c>
    </row>
    <row r="24" spans="2:7">
      <c r="B24" s="1">
        <v>21</v>
      </c>
      <c r="C24" s="7"/>
      <c r="D24" s="5" t="s">
        <v>83</v>
      </c>
      <c r="E24" s="5" t="s">
        <v>179</v>
      </c>
    </row>
    <row r="25" spans="2:7">
      <c r="B25" s="1">
        <v>22</v>
      </c>
      <c r="C25" s="7"/>
      <c r="D25" s="5" t="s">
        <v>83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3"/>
      <c r="D28" s="5" t="s">
        <v>83</v>
      </c>
      <c r="E28" s="5" t="s">
        <v>334</v>
      </c>
    </row>
    <row r="29" spans="2:7">
      <c r="B29" s="1">
        <v>26</v>
      </c>
      <c r="C29" s="3"/>
      <c r="D29" s="5" t="s">
        <v>83</v>
      </c>
      <c r="E29" s="5" t="s">
        <v>333</v>
      </c>
    </row>
    <row r="30" spans="2:7">
      <c r="B30" s="1">
        <v>27</v>
      </c>
      <c r="C30" s="3"/>
      <c r="D30" s="5" t="s">
        <v>83</v>
      </c>
      <c r="E30" s="5" t="s">
        <v>335</v>
      </c>
    </row>
    <row r="31" spans="2:7">
      <c r="B31" s="1">
        <v>28</v>
      </c>
      <c r="C31" s="3"/>
      <c r="D31" s="5" t="s">
        <v>83</v>
      </c>
      <c r="E31" s="5" t="s">
        <v>336</v>
      </c>
    </row>
    <row r="32" spans="2:7">
      <c r="B32" s="1">
        <v>29</v>
      </c>
      <c r="C32" s="3">
        <v>1</v>
      </c>
      <c r="D32" s="5" t="s">
        <v>551</v>
      </c>
      <c r="E32" s="1" t="s">
        <v>99</v>
      </c>
    </row>
    <row r="33" spans="2:5">
      <c r="B33" s="1">
        <v>30</v>
      </c>
      <c r="C33" s="5"/>
      <c r="D33" s="5" t="s">
        <v>83</v>
      </c>
      <c r="E33" s="5" t="s">
        <v>223</v>
      </c>
    </row>
    <row r="34" spans="2:5">
      <c r="B34" s="1">
        <v>31</v>
      </c>
      <c r="C34">
        <v>2</v>
      </c>
      <c r="D34" s="1" t="s">
        <v>549</v>
      </c>
      <c r="E34" s="5" t="s">
        <v>226</v>
      </c>
    </row>
    <row r="35" spans="2:5">
      <c r="B35" s="1">
        <v>32</v>
      </c>
      <c r="C35">
        <v>3</v>
      </c>
      <c r="D35" s="1" t="s">
        <v>550</v>
      </c>
      <c r="E35" s="1" t="s">
        <v>57</v>
      </c>
    </row>
    <row r="36" spans="2:5">
      <c r="B36" s="1">
        <v>33</v>
      </c>
      <c r="C36" s="5"/>
      <c r="D36" s="5" t="s">
        <v>83</v>
      </c>
      <c r="E36" s="5" t="s">
        <v>249</v>
      </c>
    </row>
    <row r="37" spans="2:5">
      <c r="B37" s="1">
        <v>34</v>
      </c>
      <c r="C37" s="5"/>
      <c r="D37" s="5" t="s">
        <v>83</v>
      </c>
      <c r="E37" s="5" t="s">
        <v>250</v>
      </c>
    </row>
    <row r="38" spans="2:5">
      <c r="B38" s="1">
        <v>35</v>
      </c>
      <c r="C38" s="5"/>
      <c r="D38" s="5" t="s">
        <v>83</v>
      </c>
      <c r="E38" s="5" t="s">
        <v>338</v>
      </c>
    </row>
    <row r="39" spans="2:5">
      <c r="B39" s="1">
        <v>36</v>
      </c>
      <c r="C39" s="5"/>
      <c r="D39" s="5" t="s">
        <v>83</v>
      </c>
      <c r="E39" s="5" t="s">
        <v>340</v>
      </c>
    </row>
    <row r="40" spans="2:5">
      <c r="B40" s="1">
        <v>37</v>
      </c>
      <c r="C40" s="5"/>
      <c r="D40" s="5" t="s">
        <v>83</v>
      </c>
      <c r="E40" s="5" t="s">
        <v>228</v>
      </c>
    </row>
    <row r="41" spans="2:5">
      <c r="B41" s="1">
        <v>38</v>
      </c>
      <c r="C41" s="5"/>
      <c r="D41" s="5" t="s">
        <v>83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548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5205F-3015-4CB9-9895-094893551109}">
  <sheetPr codeName="Sheet61"/>
  <dimension ref="A2:G45"/>
  <sheetViews>
    <sheetView topLeftCell="A16" workbookViewId="0">
      <selection activeCell="K24" sqref="K24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553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83</v>
      </c>
      <c r="E4" s="5" t="s">
        <v>84</v>
      </c>
    </row>
    <row r="5" spans="1:6">
      <c r="B5" s="1">
        <v>2</v>
      </c>
      <c r="C5" s="6"/>
      <c r="D5" s="5" t="s">
        <v>83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180</v>
      </c>
      <c r="E8" s="5" t="s">
        <v>180</v>
      </c>
    </row>
    <row r="9" spans="1:6">
      <c r="B9" s="1">
        <v>6</v>
      </c>
      <c r="C9" s="6"/>
      <c r="D9" s="5" t="s">
        <v>83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83</v>
      </c>
      <c r="E21" s="5" t="s">
        <v>251</v>
      </c>
    </row>
    <row r="22" spans="2:7">
      <c r="B22" s="1">
        <v>19</v>
      </c>
      <c r="C22" s="7"/>
      <c r="D22" s="5" t="s">
        <v>83</v>
      </c>
      <c r="E22" s="3" t="s">
        <v>329</v>
      </c>
    </row>
    <row r="23" spans="2:7">
      <c r="B23" s="1">
        <v>20</v>
      </c>
      <c r="C23" s="7"/>
      <c r="D23" s="5" t="s">
        <v>83</v>
      </c>
      <c r="E23" s="3" t="s">
        <v>331</v>
      </c>
    </row>
    <row r="24" spans="2:7">
      <c r="B24" s="1">
        <v>21</v>
      </c>
      <c r="C24" s="7"/>
      <c r="D24" s="5" t="s">
        <v>83</v>
      </c>
      <c r="E24" s="5" t="s">
        <v>179</v>
      </c>
    </row>
    <row r="25" spans="2:7">
      <c r="B25" s="1">
        <v>22</v>
      </c>
      <c r="C25" s="7"/>
      <c r="D25" s="5" t="s">
        <v>83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3"/>
      <c r="D28" s="5" t="s">
        <v>83</v>
      </c>
      <c r="E28" s="5" t="s">
        <v>334</v>
      </c>
    </row>
    <row r="29" spans="2:7">
      <c r="B29" s="1">
        <v>26</v>
      </c>
      <c r="C29" s="3"/>
      <c r="D29" s="5" t="s">
        <v>83</v>
      </c>
      <c r="E29" s="5" t="s">
        <v>333</v>
      </c>
    </row>
    <row r="30" spans="2:7">
      <c r="B30" s="1">
        <v>27</v>
      </c>
      <c r="C30" s="3"/>
      <c r="D30" s="5" t="s">
        <v>83</v>
      </c>
      <c r="E30" s="5" t="s">
        <v>335</v>
      </c>
    </row>
    <row r="31" spans="2:7">
      <c r="B31" s="1">
        <v>28</v>
      </c>
      <c r="C31" s="3"/>
      <c r="D31" s="5" t="s">
        <v>83</v>
      </c>
      <c r="E31" s="5" t="s">
        <v>336</v>
      </c>
    </row>
    <row r="32" spans="2:7">
      <c r="B32" s="1">
        <v>29</v>
      </c>
      <c r="C32" s="3">
        <v>1</v>
      </c>
      <c r="D32" s="5" t="s">
        <v>551</v>
      </c>
      <c r="E32" s="1" t="s">
        <v>99</v>
      </c>
    </row>
    <row r="33" spans="2:5">
      <c r="B33" s="1">
        <v>30</v>
      </c>
      <c r="C33" s="5"/>
      <c r="D33" s="5" t="s">
        <v>83</v>
      </c>
      <c r="E33" s="5" t="s">
        <v>223</v>
      </c>
    </row>
    <row r="34" spans="2:5">
      <c r="B34" s="1">
        <v>31</v>
      </c>
      <c r="C34">
        <v>2</v>
      </c>
      <c r="D34" s="1" t="s">
        <v>549</v>
      </c>
      <c r="E34" s="5" t="s">
        <v>226</v>
      </c>
    </row>
    <row r="35" spans="2:5">
      <c r="B35" s="1">
        <v>32</v>
      </c>
      <c r="C35">
        <v>3</v>
      </c>
      <c r="D35" s="1" t="s">
        <v>550</v>
      </c>
      <c r="E35" s="1" t="s">
        <v>57</v>
      </c>
    </row>
    <row r="36" spans="2:5">
      <c r="B36" s="1">
        <v>33</v>
      </c>
      <c r="C36" s="5"/>
      <c r="D36" s="5" t="s">
        <v>83</v>
      </c>
      <c r="E36" s="5" t="s">
        <v>249</v>
      </c>
    </row>
    <row r="37" spans="2:5">
      <c r="B37" s="1">
        <v>34</v>
      </c>
      <c r="C37" s="5"/>
      <c r="D37" s="5" t="s">
        <v>83</v>
      </c>
      <c r="E37" s="5" t="s">
        <v>250</v>
      </c>
    </row>
    <row r="38" spans="2:5">
      <c r="B38" s="1">
        <v>35</v>
      </c>
      <c r="C38" s="5"/>
      <c r="D38" s="5" t="s">
        <v>83</v>
      </c>
      <c r="E38" s="5" t="s">
        <v>338</v>
      </c>
    </row>
    <row r="39" spans="2:5">
      <c r="B39" s="1">
        <v>36</v>
      </c>
      <c r="C39" s="5"/>
      <c r="D39" s="5" t="s">
        <v>83</v>
      </c>
      <c r="E39" s="5" t="s">
        <v>340</v>
      </c>
    </row>
    <row r="40" spans="2:5">
      <c r="B40" s="1">
        <v>37</v>
      </c>
      <c r="C40" s="5"/>
      <c r="D40" s="5" t="s">
        <v>83</v>
      </c>
      <c r="E40" s="5" t="s">
        <v>228</v>
      </c>
    </row>
    <row r="41" spans="2:5">
      <c r="B41" s="1">
        <v>38</v>
      </c>
      <c r="C41" s="5"/>
      <c r="D41" s="5" t="s">
        <v>83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552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CA32B-253F-411D-BC88-2B9BB995A00B}">
  <sheetPr codeName="Sheet62"/>
  <dimension ref="A2:G45"/>
  <sheetViews>
    <sheetView topLeftCell="A16" workbookViewId="0">
      <selection activeCell="I46" sqref="I46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555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83</v>
      </c>
      <c r="E4" s="5" t="s">
        <v>84</v>
      </c>
    </row>
    <row r="5" spans="1:6">
      <c r="B5" s="1">
        <v>2</v>
      </c>
      <c r="C5" s="6"/>
      <c r="D5" s="5" t="s">
        <v>83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180</v>
      </c>
      <c r="E8" s="5" t="s">
        <v>180</v>
      </c>
    </row>
    <row r="9" spans="1:6">
      <c r="B9" s="1">
        <v>6</v>
      </c>
      <c r="C9" s="6"/>
      <c r="D9" s="5" t="s">
        <v>83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83</v>
      </c>
      <c r="E21" s="5" t="s">
        <v>251</v>
      </c>
    </row>
    <row r="22" spans="2:7">
      <c r="B22" s="1">
        <v>19</v>
      </c>
      <c r="C22" s="7"/>
      <c r="D22" s="5" t="s">
        <v>83</v>
      </c>
      <c r="E22" s="3" t="s">
        <v>329</v>
      </c>
    </row>
    <row r="23" spans="2:7">
      <c r="B23" s="1">
        <v>20</v>
      </c>
      <c r="C23" s="7"/>
      <c r="D23" s="5" t="s">
        <v>83</v>
      </c>
      <c r="E23" s="3" t="s">
        <v>331</v>
      </c>
    </row>
    <row r="24" spans="2:7">
      <c r="B24" s="1">
        <v>21</v>
      </c>
      <c r="C24" s="7"/>
      <c r="D24" s="5" t="s">
        <v>83</v>
      </c>
      <c r="E24" s="5" t="s">
        <v>179</v>
      </c>
    </row>
    <row r="25" spans="2:7">
      <c r="B25" s="1">
        <v>22</v>
      </c>
      <c r="C25" s="7"/>
      <c r="D25" s="5" t="s">
        <v>83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3"/>
      <c r="D28" s="5" t="s">
        <v>83</v>
      </c>
      <c r="E28" s="5" t="s">
        <v>334</v>
      </c>
    </row>
    <row r="29" spans="2:7">
      <c r="B29" s="1">
        <v>26</v>
      </c>
      <c r="C29" s="3"/>
      <c r="D29" s="5" t="s">
        <v>83</v>
      </c>
      <c r="E29" s="5" t="s">
        <v>333</v>
      </c>
    </row>
    <row r="30" spans="2:7">
      <c r="B30" s="1">
        <v>27</v>
      </c>
      <c r="C30" s="3"/>
      <c r="D30" s="5" t="s">
        <v>83</v>
      </c>
      <c r="E30" s="5" t="s">
        <v>335</v>
      </c>
    </row>
    <row r="31" spans="2:7">
      <c r="B31" s="1">
        <v>28</v>
      </c>
      <c r="C31" s="3"/>
      <c r="D31" s="5" t="s">
        <v>83</v>
      </c>
      <c r="E31" s="5" t="s">
        <v>336</v>
      </c>
    </row>
    <row r="32" spans="2:7">
      <c r="B32" s="1">
        <v>29</v>
      </c>
      <c r="C32" s="3">
        <v>1</v>
      </c>
      <c r="D32" s="5" t="s">
        <v>551</v>
      </c>
      <c r="E32" s="1" t="s">
        <v>99</v>
      </c>
    </row>
    <row r="33" spans="2:5">
      <c r="B33" s="1">
        <v>30</v>
      </c>
      <c r="C33" s="5"/>
      <c r="D33" s="5" t="s">
        <v>83</v>
      </c>
      <c r="E33" s="5" t="s">
        <v>223</v>
      </c>
    </row>
    <row r="34" spans="2:5">
      <c r="B34" s="1">
        <v>31</v>
      </c>
      <c r="C34">
        <v>2</v>
      </c>
      <c r="D34" s="1" t="s">
        <v>549</v>
      </c>
      <c r="E34" s="5" t="s">
        <v>226</v>
      </c>
    </row>
    <row r="35" spans="2:5">
      <c r="B35" s="1">
        <v>32</v>
      </c>
      <c r="C35">
        <v>3</v>
      </c>
      <c r="D35" s="1" t="s">
        <v>550</v>
      </c>
      <c r="E35" s="1" t="s">
        <v>57</v>
      </c>
    </row>
    <row r="36" spans="2:5">
      <c r="B36" s="1">
        <v>33</v>
      </c>
      <c r="C36" s="5"/>
      <c r="D36" s="5" t="s">
        <v>83</v>
      </c>
      <c r="E36" s="5" t="s">
        <v>249</v>
      </c>
    </row>
    <row r="37" spans="2:5">
      <c r="B37" s="1">
        <v>34</v>
      </c>
      <c r="C37" s="5"/>
      <c r="D37" s="5" t="s">
        <v>83</v>
      </c>
      <c r="E37" s="5" t="s">
        <v>250</v>
      </c>
    </row>
    <row r="38" spans="2:5">
      <c r="B38" s="1">
        <v>35</v>
      </c>
      <c r="C38" s="5"/>
      <c r="D38" s="5" t="s">
        <v>83</v>
      </c>
      <c r="E38" s="5" t="s">
        <v>338</v>
      </c>
    </row>
    <row r="39" spans="2:5">
      <c r="B39" s="1">
        <v>36</v>
      </c>
      <c r="C39" s="5"/>
      <c r="D39" s="5" t="s">
        <v>83</v>
      </c>
      <c r="E39" s="5" t="s">
        <v>340</v>
      </c>
    </row>
    <row r="40" spans="2:5">
      <c r="B40" s="1">
        <v>37</v>
      </c>
      <c r="C40" s="5"/>
      <c r="D40" s="5" t="s">
        <v>83</v>
      </c>
      <c r="E40" s="5" t="s">
        <v>228</v>
      </c>
    </row>
    <row r="41" spans="2:5">
      <c r="B41" s="1">
        <v>38</v>
      </c>
      <c r="C41" s="5"/>
      <c r="D41" s="5" t="s">
        <v>83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556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AB31C-FEE0-4E1E-80E4-7CA23B9698F3}">
  <sheetPr codeName="Sheet63"/>
  <dimension ref="A2:G45"/>
  <sheetViews>
    <sheetView topLeftCell="A10" workbookViewId="0">
      <selection activeCell="C45" sqref="C45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557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83</v>
      </c>
      <c r="E4" s="5" t="s">
        <v>84</v>
      </c>
    </row>
    <row r="5" spans="1:6">
      <c r="B5" s="1">
        <v>2</v>
      </c>
      <c r="C5" s="6"/>
      <c r="D5" s="5" t="s">
        <v>83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180</v>
      </c>
      <c r="E8" s="5" t="s">
        <v>180</v>
      </c>
    </row>
    <row r="9" spans="1:6">
      <c r="B9" s="1">
        <v>6</v>
      </c>
      <c r="C9" s="6"/>
      <c r="D9" s="5" t="s">
        <v>83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83</v>
      </c>
      <c r="E21" s="5" t="s">
        <v>251</v>
      </c>
    </row>
    <row r="22" spans="2:7">
      <c r="B22" s="1">
        <v>19</v>
      </c>
      <c r="C22" s="7"/>
      <c r="D22" s="5" t="s">
        <v>83</v>
      </c>
      <c r="E22" s="3" t="s">
        <v>329</v>
      </c>
    </row>
    <row r="23" spans="2:7">
      <c r="B23" s="1">
        <v>20</v>
      </c>
      <c r="C23" s="7"/>
      <c r="D23" s="5" t="s">
        <v>83</v>
      </c>
      <c r="E23" s="3" t="s">
        <v>331</v>
      </c>
    </row>
    <row r="24" spans="2:7">
      <c r="B24" s="1">
        <v>21</v>
      </c>
      <c r="C24" s="7"/>
      <c r="D24" s="5" t="s">
        <v>83</v>
      </c>
      <c r="E24" s="5" t="s">
        <v>179</v>
      </c>
    </row>
    <row r="25" spans="2:7">
      <c r="B25" s="1">
        <v>22</v>
      </c>
      <c r="C25" s="7"/>
      <c r="D25" s="5" t="s">
        <v>83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3"/>
      <c r="D28" s="5" t="s">
        <v>83</v>
      </c>
      <c r="E28" s="5" t="s">
        <v>334</v>
      </c>
    </row>
    <row r="29" spans="2:7">
      <c r="B29" s="1">
        <v>26</v>
      </c>
      <c r="C29" s="3"/>
      <c r="D29" s="5" t="s">
        <v>83</v>
      </c>
      <c r="E29" s="5" t="s">
        <v>333</v>
      </c>
    </row>
    <row r="30" spans="2:7">
      <c r="B30" s="1">
        <v>27</v>
      </c>
      <c r="C30" s="3"/>
      <c r="D30" s="5" t="s">
        <v>83</v>
      </c>
      <c r="E30" s="5" t="s">
        <v>335</v>
      </c>
    </row>
    <row r="31" spans="2:7">
      <c r="B31" s="1">
        <v>28</v>
      </c>
      <c r="C31" s="3"/>
      <c r="D31" s="5" t="s">
        <v>83</v>
      </c>
      <c r="E31" s="5" t="s">
        <v>336</v>
      </c>
    </row>
    <row r="32" spans="2:7">
      <c r="B32" s="1">
        <v>29</v>
      </c>
      <c r="C32" s="3">
        <v>1</v>
      </c>
      <c r="D32" s="5" t="s">
        <v>551</v>
      </c>
      <c r="E32" s="1" t="s">
        <v>99</v>
      </c>
    </row>
    <row r="33" spans="2:5">
      <c r="B33" s="1">
        <v>30</v>
      </c>
      <c r="C33" s="5"/>
      <c r="D33" s="5" t="s">
        <v>83</v>
      </c>
      <c r="E33" s="5" t="s">
        <v>223</v>
      </c>
    </row>
    <row r="34" spans="2:5">
      <c r="B34" s="1">
        <v>31</v>
      </c>
      <c r="C34">
        <v>2</v>
      </c>
      <c r="D34" s="1" t="s">
        <v>549</v>
      </c>
      <c r="E34" s="5" t="s">
        <v>226</v>
      </c>
    </row>
    <row r="35" spans="2:5">
      <c r="B35" s="1">
        <v>32</v>
      </c>
      <c r="C35">
        <v>3</v>
      </c>
      <c r="D35" s="1" t="s">
        <v>550</v>
      </c>
      <c r="E35" s="1" t="s">
        <v>57</v>
      </c>
    </row>
    <row r="36" spans="2:5">
      <c r="B36" s="1">
        <v>33</v>
      </c>
      <c r="C36" s="5"/>
      <c r="D36" s="5" t="s">
        <v>83</v>
      </c>
      <c r="E36" s="5" t="s">
        <v>249</v>
      </c>
    </row>
    <row r="37" spans="2:5">
      <c r="B37" s="1">
        <v>34</v>
      </c>
      <c r="C37" s="5"/>
      <c r="D37" s="5" t="s">
        <v>83</v>
      </c>
      <c r="E37" s="5" t="s">
        <v>250</v>
      </c>
    </row>
    <row r="38" spans="2:5">
      <c r="B38" s="1">
        <v>35</v>
      </c>
      <c r="C38" s="5"/>
      <c r="D38" s="5" t="s">
        <v>83</v>
      </c>
      <c r="E38" s="5" t="s">
        <v>338</v>
      </c>
    </row>
    <row r="39" spans="2:5">
      <c r="B39" s="1">
        <v>36</v>
      </c>
      <c r="C39" s="5"/>
      <c r="D39" s="5" t="s">
        <v>83</v>
      </c>
      <c r="E39" s="5" t="s">
        <v>340</v>
      </c>
    </row>
    <row r="40" spans="2:5">
      <c r="B40" s="1">
        <v>37</v>
      </c>
      <c r="C40" s="5"/>
      <c r="D40" s="5" t="s">
        <v>83</v>
      </c>
      <c r="E40" s="5" t="s">
        <v>228</v>
      </c>
    </row>
    <row r="41" spans="2:5">
      <c r="B41" s="1">
        <v>38</v>
      </c>
      <c r="C41" s="5"/>
      <c r="D41" s="5" t="s">
        <v>83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558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F4E56-11D4-4439-9198-21F06EABC10A}">
  <sheetPr codeName="Sheet64"/>
  <dimension ref="A2:G45"/>
  <sheetViews>
    <sheetView topLeftCell="A10" workbookViewId="0">
      <selection activeCell="I24" sqref="I24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559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83</v>
      </c>
      <c r="E4" s="5" t="s">
        <v>84</v>
      </c>
    </row>
    <row r="5" spans="1:6">
      <c r="B5" s="1">
        <v>2</v>
      </c>
      <c r="C5" s="6"/>
      <c r="D5" s="5" t="s">
        <v>83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180</v>
      </c>
      <c r="E8" s="5" t="s">
        <v>180</v>
      </c>
    </row>
    <row r="9" spans="1:6">
      <c r="B9" s="1">
        <v>6</v>
      </c>
      <c r="C9" s="6"/>
      <c r="D9" s="5" t="s">
        <v>83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83</v>
      </c>
      <c r="E21" s="5" t="s">
        <v>251</v>
      </c>
    </row>
    <row r="22" spans="2:7">
      <c r="B22" s="1">
        <v>19</v>
      </c>
      <c r="C22" s="7">
        <v>1</v>
      </c>
      <c r="D22" s="5" t="s">
        <v>329</v>
      </c>
      <c r="E22" s="3" t="s">
        <v>329</v>
      </c>
    </row>
    <row r="23" spans="2:7">
      <c r="B23" s="1">
        <v>20</v>
      </c>
      <c r="C23" s="7">
        <v>2</v>
      </c>
      <c r="D23" s="5" t="s">
        <v>331</v>
      </c>
      <c r="E23" s="3" t="s">
        <v>331</v>
      </c>
    </row>
    <row r="24" spans="2:7">
      <c r="B24" s="1">
        <v>21</v>
      </c>
      <c r="C24" s="7"/>
      <c r="D24" s="5" t="s">
        <v>83</v>
      </c>
      <c r="E24" s="5" t="s">
        <v>179</v>
      </c>
    </row>
    <row r="25" spans="2:7">
      <c r="B25" s="1">
        <v>22</v>
      </c>
      <c r="C25" s="7"/>
      <c r="D25" s="5" t="s">
        <v>83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3"/>
      <c r="D28" s="5" t="s">
        <v>83</v>
      </c>
      <c r="E28" s="5" t="s">
        <v>334</v>
      </c>
    </row>
    <row r="29" spans="2:7">
      <c r="B29" s="1">
        <v>26</v>
      </c>
      <c r="C29" s="3"/>
      <c r="D29" s="5" t="s">
        <v>83</v>
      </c>
      <c r="E29" s="5" t="s">
        <v>333</v>
      </c>
    </row>
    <row r="30" spans="2:7">
      <c r="B30" s="1">
        <v>27</v>
      </c>
      <c r="C30" s="3"/>
      <c r="D30" s="5" t="s">
        <v>83</v>
      </c>
      <c r="E30" s="5" t="s">
        <v>335</v>
      </c>
    </row>
    <row r="31" spans="2:7">
      <c r="B31" s="1">
        <v>28</v>
      </c>
      <c r="C31" s="3"/>
      <c r="D31" s="5" t="s">
        <v>83</v>
      </c>
      <c r="E31" s="5" t="s">
        <v>336</v>
      </c>
    </row>
    <row r="32" spans="2:7">
      <c r="B32" s="1">
        <v>29</v>
      </c>
      <c r="C32" s="3">
        <v>3</v>
      </c>
      <c r="D32" s="5" t="s">
        <v>551</v>
      </c>
      <c r="E32" s="1" t="s">
        <v>99</v>
      </c>
    </row>
    <row r="33" spans="2:5">
      <c r="B33" s="1">
        <v>30</v>
      </c>
      <c r="C33" s="5"/>
      <c r="D33" s="5" t="s">
        <v>83</v>
      </c>
      <c r="E33" s="5" t="s">
        <v>223</v>
      </c>
    </row>
    <row r="34" spans="2:5">
      <c r="B34" s="1">
        <v>31</v>
      </c>
      <c r="D34" s="5" t="s">
        <v>83</v>
      </c>
      <c r="E34" s="5" t="s">
        <v>226</v>
      </c>
    </row>
    <row r="35" spans="2:5">
      <c r="B35" s="1">
        <v>32</v>
      </c>
      <c r="D35" s="5" t="s">
        <v>83</v>
      </c>
      <c r="E35" s="1" t="s">
        <v>57</v>
      </c>
    </row>
    <row r="36" spans="2:5">
      <c r="B36" s="1">
        <v>33</v>
      </c>
      <c r="C36" s="5"/>
      <c r="D36" s="5" t="s">
        <v>83</v>
      </c>
      <c r="E36" s="5" t="s">
        <v>249</v>
      </c>
    </row>
    <row r="37" spans="2:5">
      <c r="B37" s="1">
        <v>34</v>
      </c>
      <c r="C37" s="5"/>
      <c r="D37" s="5" t="s">
        <v>83</v>
      </c>
      <c r="E37" s="5" t="s">
        <v>250</v>
      </c>
    </row>
    <row r="38" spans="2:5">
      <c r="B38" s="1">
        <v>35</v>
      </c>
      <c r="C38" s="5">
        <v>4</v>
      </c>
      <c r="D38" s="5" t="s">
        <v>561</v>
      </c>
      <c r="E38" s="5" t="s">
        <v>338</v>
      </c>
    </row>
    <row r="39" spans="2:5">
      <c r="B39" s="1">
        <v>36</v>
      </c>
      <c r="C39" s="5">
        <v>5</v>
      </c>
      <c r="D39" s="5" t="s">
        <v>562</v>
      </c>
      <c r="E39" s="5" t="s">
        <v>340</v>
      </c>
    </row>
    <row r="40" spans="2:5">
      <c r="B40" s="1">
        <v>37</v>
      </c>
      <c r="C40" s="5">
        <v>6</v>
      </c>
      <c r="D40" s="5" t="s">
        <v>563</v>
      </c>
      <c r="E40" s="5" t="s">
        <v>228</v>
      </c>
    </row>
    <row r="41" spans="2:5">
      <c r="B41" s="1">
        <v>38</v>
      </c>
      <c r="C41" s="5">
        <v>7</v>
      </c>
      <c r="D41" s="5" t="s">
        <v>564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560</v>
      </c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F59C7-CC87-4556-A2A9-BC3E2EDAFEB5}">
  <sheetPr codeName="Sheet65"/>
  <dimension ref="A2:G45"/>
  <sheetViews>
    <sheetView topLeftCell="A19" workbookViewId="0">
      <selection activeCell="R55" sqref="R55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565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83</v>
      </c>
      <c r="E4" s="5" t="s">
        <v>84</v>
      </c>
    </row>
    <row r="5" spans="1:6">
      <c r="B5" s="1">
        <v>2</v>
      </c>
      <c r="C5" s="6"/>
      <c r="D5" s="5" t="s">
        <v>83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180</v>
      </c>
      <c r="E8" s="5" t="s">
        <v>180</v>
      </c>
    </row>
    <row r="9" spans="1:6">
      <c r="B9" s="1">
        <v>6</v>
      </c>
      <c r="C9" s="6"/>
      <c r="D9" s="5" t="s">
        <v>83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272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83</v>
      </c>
      <c r="E21" s="5" t="s">
        <v>251</v>
      </c>
    </row>
    <row r="22" spans="2:7">
      <c r="B22" s="1">
        <v>19</v>
      </c>
      <c r="C22" s="7">
        <v>1</v>
      </c>
      <c r="D22" s="5" t="s">
        <v>329</v>
      </c>
      <c r="E22" s="3" t="s">
        <v>329</v>
      </c>
    </row>
    <row r="23" spans="2:7">
      <c r="B23" s="1">
        <v>20</v>
      </c>
      <c r="C23" s="7">
        <v>2</v>
      </c>
      <c r="D23" s="5" t="s">
        <v>331</v>
      </c>
      <c r="E23" s="3" t="s">
        <v>331</v>
      </c>
    </row>
    <row r="24" spans="2:7">
      <c r="B24" s="1">
        <v>21</v>
      </c>
      <c r="C24" s="7"/>
      <c r="D24" s="5" t="s">
        <v>83</v>
      </c>
      <c r="E24" s="5" t="s">
        <v>179</v>
      </c>
    </row>
    <row r="25" spans="2:7">
      <c r="B25" s="1">
        <v>22</v>
      </c>
      <c r="C25" s="7"/>
      <c r="D25" s="5" t="s">
        <v>83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3"/>
      <c r="D28" s="5" t="s">
        <v>83</v>
      </c>
      <c r="E28" s="5" t="s">
        <v>334</v>
      </c>
    </row>
    <row r="29" spans="2:7">
      <c r="B29" s="1">
        <v>26</v>
      </c>
      <c r="C29" s="3"/>
      <c r="D29" s="5" t="s">
        <v>83</v>
      </c>
      <c r="E29" s="5" t="s">
        <v>333</v>
      </c>
    </row>
    <row r="30" spans="2:7">
      <c r="B30" s="1">
        <v>27</v>
      </c>
      <c r="C30" s="3"/>
      <c r="D30" s="5" t="s">
        <v>83</v>
      </c>
      <c r="E30" s="5" t="s">
        <v>335</v>
      </c>
    </row>
    <row r="31" spans="2:7">
      <c r="B31" s="1">
        <v>28</v>
      </c>
      <c r="C31" s="3"/>
      <c r="D31" s="5" t="s">
        <v>83</v>
      </c>
      <c r="E31" s="5" t="s">
        <v>336</v>
      </c>
    </row>
    <row r="32" spans="2:7">
      <c r="B32" s="1">
        <v>29</v>
      </c>
      <c r="C32" s="3">
        <v>3</v>
      </c>
      <c r="D32" s="5" t="s">
        <v>567</v>
      </c>
      <c r="E32" s="1" t="s">
        <v>99</v>
      </c>
    </row>
    <row r="33" spans="2:5">
      <c r="B33" s="1">
        <v>30</v>
      </c>
      <c r="C33" s="5"/>
      <c r="D33" s="5" t="s">
        <v>83</v>
      </c>
      <c r="E33" s="5" t="s">
        <v>223</v>
      </c>
    </row>
    <row r="34" spans="2:5">
      <c r="B34" s="1">
        <v>31</v>
      </c>
      <c r="D34" s="5" t="s">
        <v>83</v>
      </c>
      <c r="E34" s="5" t="s">
        <v>226</v>
      </c>
    </row>
    <row r="35" spans="2:5">
      <c r="B35" s="1">
        <v>32</v>
      </c>
      <c r="D35" s="5" t="s">
        <v>83</v>
      </c>
      <c r="E35" s="1" t="s">
        <v>57</v>
      </c>
    </row>
    <row r="36" spans="2:5">
      <c r="B36" s="1">
        <v>33</v>
      </c>
      <c r="C36" s="5"/>
      <c r="D36" s="5" t="s">
        <v>83</v>
      </c>
      <c r="E36" s="5" t="s">
        <v>249</v>
      </c>
    </row>
    <row r="37" spans="2:5">
      <c r="B37" s="1">
        <v>34</v>
      </c>
      <c r="C37" s="5"/>
      <c r="D37" s="5" t="s">
        <v>83</v>
      </c>
      <c r="E37" s="5" t="s">
        <v>250</v>
      </c>
    </row>
    <row r="38" spans="2:5">
      <c r="B38" s="1">
        <v>35</v>
      </c>
      <c r="C38" s="5">
        <v>4</v>
      </c>
      <c r="D38" s="5" t="s">
        <v>568</v>
      </c>
      <c r="E38" s="5" t="s">
        <v>338</v>
      </c>
    </row>
    <row r="39" spans="2:5">
      <c r="B39" s="1">
        <v>36</v>
      </c>
      <c r="C39" s="5">
        <v>5</v>
      </c>
      <c r="D39" s="5" t="s">
        <v>569</v>
      </c>
      <c r="E39" s="5" t="s">
        <v>340</v>
      </c>
    </row>
    <row r="40" spans="2:5">
      <c r="B40" s="1">
        <v>37</v>
      </c>
      <c r="C40" s="5">
        <v>6</v>
      </c>
      <c r="D40" s="5" t="s">
        <v>563</v>
      </c>
      <c r="E40" s="5" t="s">
        <v>228</v>
      </c>
    </row>
    <row r="41" spans="2:5">
      <c r="B41" s="1">
        <v>38</v>
      </c>
      <c r="C41" s="5">
        <v>7</v>
      </c>
      <c r="D41" s="5" t="s">
        <v>564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566</v>
      </c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3743D-F03C-4626-89B1-4FC2F57292A8}">
  <sheetPr codeName="Sheet66"/>
  <dimension ref="A2:G45"/>
  <sheetViews>
    <sheetView topLeftCell="A16" workbookViewId="0">
      <selection activeCell="C45" sqref="C45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570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83</v>
      </c>
      <c r="E4" s="5" t="s">
        <v>84</v>
      </c>
    </row>
    <row r="5" spans="1:6">
      <c r="B5" s="1">
        <v>2</v>
      </c>
      <c r="C5" s="6"/>
      <c r="D5" s="5" t="s">
        <v>83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180</v>
      </c>
      <c r="E8" s="5" t="s">
        <v>180</v>
      </c>
    </row>
    <row r="9" spans="1:6">
      <c r="B9" s="1">
        <v>6</v>
      </c>
      <c r="C9" s="6"/>
      <c r="D9" s="5" t="s">
        <v>83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272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83</v>
      </c>
      <c r="E21" s="5" t="s">
        <v>251</v>
      </c>
    </row>
    <row r="22" spans="2:7">
      <c r="B22" s="1">
        <v>19</v>
      </c>
      <c r="C22" s="7">
        <v>1</v>
      </c>
      <c r="D22" s="5" t="s">
        <v>329</v>
      </c>
      <c r="E22" s="3" t="s">
        <v>329</v>
      </c>
    </row>
    <row r="23" spans="2:7">
      <c r="B23" s="1">
        <v>20</v>
      </c>
      <c r="C23" s="7">
        <v>2</v>
      </c>
      <c r="D23" s="5" t="s">
        <v>331</v>
      </c>
      <c r="E23" s="3" t="s">
        <v>331</v>
      </c>
    </row>
    <row r="24" spans="2:7">
      <c r="B24" s="1">
        <v>21</v>
      </c>
      <c r="C24" s="7"/>
      <c r="D24" s="5" t="s">
        <v>83</v>
      </c>
      <c r="E24" s="5" t="s">
        <v>179</v>
      </c>
    </row>
    <row r="25" spans="2:7">
      <c r="B25" s="1">
        <v>22</v>
      </c>
      <c r="C25" s="7"/>
      <c r="D25" s="5" t="s">
        <v>83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3"/>
      <c r="D28" s="5" t="s">
        <v>83</v>
      </c>
      <c r="E28" s="5" t="s">
        <v>334</v>
      </c>
    </row>
    <row r="29" spans="2:7">
      <c r="B29" s="1">
        <v>26</v>
      </c>
      <c r="C29" s="3"/>
      <c r="D29" s="5" t="s">
        <v>83</v>
      </c>
      <c r="E29" s="5" t="s">
        <v>333</v>
      </c>
    </row>
    <row r="30" spans="2:7">
      <c r="B30" s="1">
        <v>27</v>
      </c>
      <c r="C30" s="3"/>
      <c r="D30" s="5" t="s">
        <v>83</v>
      </c>
      <c r="E30" s="5" t="s">
        <v>335</v>
      </c>
    </row>
    <row r="31" spans="2:7">
      <c r="B31" s="1">
        <v>28</v>
      </c>
      <c r="C31" s="3"/>
      <c r="D31" s="5" t="s">
        <v>83</v>
      </c>
      <c r="E31" s="5" t="s">
        <v>336</v>
      </c>
    </row>
    <row r="32" spans="2:7">
      <c r="B32" s="1">
        <v>29</v>
      </c>
      <c r="C32" s="3">
        <v>3</v>
      </c>
      <c r="D32" s="5" t="s">
        <v>567</v>
      </c>
      <c r="E32" s="1" t="s">
        <v>99</v>
      </c>
    </row>
    <row r="33" spans="2:5">
      <c r="B33" s="1">
        <v>30</v>
      </c>
      <c r="C33" s="5"/>
      <c r="D33" s="5" t="s">
        <v>83</v>
      </c>
      <c r="E33" s="5" t="s">
        <v>223</v>
      </c>
    </row>
    <row r="34" spans="2:5">
      <c r="B34" s="1">
        <v>31</v>
      </c>
      <c r="D34" s="5" t="s">
        <v>83</v>
      </c>
      <c r="E34" s="5" t="s">
        <v>226</v>
      </c>
    </row>
    <row r="35" spans="2:5">
      <c r="B35" s="1">
        <v>32</v>
      </c>
      <c r="D35" s="5" t="s">
        <v>83</v>
      </c>
      <c r="E35" s="1" t="s">
        <v>57</v>
      </c>
    </row>
    <row r="36" spans="2:5">
      <c r="B36" s="1">
        <v>33</v>
      </c>
      <c r="C36" s="5"/>
      <c r="D36" s="5" t="s">
        <v>83</v>
      </c>
      <c r="E36" s="5" t="s">
        <v>249</v>
      </c>
    </row>
    <row r="37" spans="2:5">
      <c r="B37" s="1">
        <v>34</v>
      </c>
      <c r="C37" s="5"/>
      <c r="D37" s="5" t="s">
        <v>83</v>
      </c>
      <c r="E37" s="5" t="s">
        <v>250</v>
      </c>
    </row>
    <row r="38" spans="2:5">
      <c r="B38" s="1">
        <v>35</v>
      </c>
      <c r="C38" s="5">
        <v>4</v>
      </c>
      <c r="D38" s="5" t="s">
        <v>568</v>
      </c>
      <c r="E38" s="5" t="s">
        <v>338</v>
      </c>
    </row>
    <row r="39" spans="2:5">
      <c r="B39" s="1">
        <v>36</v>
      </c>
      <c r="C39" s="5">
        <v>5</v>
      </c>
      <c r="D39" s="5" t="s">
        <v>569</v>
      </c>
      <c r="E39" s="5" t="s">
        <v>340</v>
      </c>
    </row>
    <row r="40" spans="2:5">
      <c r="B40" s="1">
        <v>37</v>
      </c>
      <c r="C40" s="5">
        <v>6</v>
      </c>
      <c r="D40" s="5" t="s">
        <v>563</v>
      </c>
      <c r="E40" s="5" t="s">
        <v>228</v>
      </c>
    </row>
    <row r="41" spans="2:5">
      <c r="B41" s="1">
        <v>38</v>
      </c>
      <c r="C41" s="5">
        <v>7</v>
      </c>
      <c r="D41" s="5" t="s">
        <v>564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571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990FD-369F-434B-8BF1-057104961429}">
  <sheetPr codeName="Sheet67"/>
  <dimension ref="A2:G45"/>
  <sheetViews>
    <sheetView topLeftCell="A13" workbookViewId="0">
      <selection activeCell="P49" sqref="P49"/>
    </sheetView>
  </sheetViews>
  <sheetFormatPr defaultRowHeight="15"/>
  <cols>
    <col min="2" max="2" width="10.140625" customWidth="1"/>
    <col min="3" max="3" width="17.7109375" customWidth="1"/>
    <col min="4" max="4" width="19" bestFit="1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573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83</v>
      </c>
      <c r="E4" s="5" t="s">
        <v>84</v>
      </c>
    </row>
    <row r="5" spans="1:6">
      <c r="B5" s="1">
        <v>2</v>
      </c>
      <c r="C5" s="6"/>
      <c r="D5" s="5" t="s">
        <v>83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180</v>
      </c>
      <c r="E8" s="5" t="s">
        <v>180</v>
      </c>
    </row>
    <row r="9" spans="1:6">
      <c r="B9" s="1">
        <v>6</v>
      </c>
      <c r="C9" s="6"/>
      <c r="D9" s="5" t="s">
        <v>83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>
        <v>1</v>
      </c>
      <c r="D14" s="5" t="s">
        <v>574</v>
      </c>
      <c r="E14" s="5" t="s">
        <v>247</v>
      </c>
    </row>
    <row r="15" spans="1:6">
      <c r="B15" s="1">
        <v>12</v>
      </c>
      <c r="C15" s="6">
        <v>2</v>
      </c>
      <c r="D15" s="5" t="s">
        <v>575</v>
      </c>
      <c r="E15" s="5" t="s">
        <v>248</v>
      </c>
    </row>
    <row r="16" spans="1:6">
      <c r="B16" s="1">
        <v>13</v>
      </c>
      <c r="C16" s="6"/>
      <c r="D16" s="5" t="s">
        <v>272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83</v>
      </c>
      <c r="E21" s="5" t="s">
        <v>251</v>
      </c>
    </row>
    <row r="22" spans="2:7">
      <c r="B22" s="1">
        <v>19</v>
      </c>
      <c r="C22" s="7">
        <v>3</v>
      </c>
      <c r="D22" s="5" t="s">
        <v>329</v>
      </c>
      <c r="E22" s="3" t="s">
        <v>329</v>
      </c>
    </row>
    <row r="23" spans="2:7">
      <c r="B23" s="1">
        <v>20</v>
      </c>
      <c r="C23" s="7">
        <v>4</v>
      </c>
      <c r="D23" s="5" t="s">
        <v>331</v>
      </c>
      <c r="E23" s="3" t="s">
        <v>331</v>
      </c>
    </row>
    <row r="24" spans="2:7">
      <c r="B24" s="1">
        <v>21</v>
      </c>
      <c r="C24" s="7"/>
      <c r="D24" s="5" t="s">
        <v>83</v>
      </c>
      <c r="E24" s="5" t="s">
        <v>179</v>
      </c>
    </row>
    <row r="25" spans="2:7">
      <c r="B25" s="1">
        <v>22</v>
      </c>
      <c r="C25" s="7"/>
      <c r="D25" s="5" t="s">
        <v>83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3">
        <v>5</v>
      </c>
      <c r="D28" s="5" t="s">
        <v>334</v>
      </c>
      <c r="E28" s="5" t="s">
        <v>334</v>
      </c>
    </row>
    <row r="29" spans="2:7">
      <c r="B29" s="1">
        <v>26</v>
      </c>
      <c r="C29" s="3">
        <v>6</v>
      </c>
      <c r="D29" s="5" t="s">
        <v>333</v>
      </c>
      <c r="E29" s="5" t="s">
        <v>333</v>
      </c>
    </row>
    <row r="30" spans="2:7">
      <c r="B30" s="1">
        <v>27</v>
      </c>
      <c r="C30" s="3">
        <v>7</v>
      </c>
      <c r="D30" s="5" t="s">
        <v>335</v>
      </c>
      <c r="E30" s="5" t="s">
        <v>335</v>
      </c>
    </row>
    <row r="31" spans="2:7">
      <c r="B31" s="1">
        <v>28</v>
      </c>
      <c r="C31" s="3">
        <v>8</v>
      </c>
      <c r="D31" s="5" t="s">
        <v>336</v>
      </c>
      <c r="E31" s="5" t="s">
        <v>336</v>
      </c>
    </row>
    <row r="32" spans="2:7">
      <c r="B32" s="1">
        <v>29</v>
      </c>
      <c r="C32" s="3">
        <v>9</v>
      </c>
      <c r="D32" s="5" t="s">
        <v>576</v>
      </c>
      <c r="E32" s="1" t="s">
        <v>99</v>
      </c>
    </row>
    <row r="33" spans="2:5">
      <c r="B33" s="1">
        <v>30</v>
      </c>
      <c r="C33" s="5"/>
      <c r="D33" s="5" t="s">
        <v>83</v>
      </c>
      <c r="E33" s="5" t="s">
        <v>223</v>
      </c>
    </row>
    <row r="34" spans="2:5">
      <c r="B34" s="1">
        <v>31</v>
      </c>
      <c r="C34" s="17">
        <v>10</v>
      </c>
      <c r="D34" s="5" t="s">
        <v>577</v>
      </c>
      <c r="E34" s="5" t="s">
        <v>226</v>
      </c>
    </row>
    <row r="35" spans="2:5">
      <c r="B35" s="1">
        <v>32</v>
      </c>
      <c r="D35" s="5" t="s">
        <v>83</v>
      </c>
      <c r="E35" s="1" t="s">
        <v>57</v>
      </c>
    </row>
    <row r="36" spans="2:5">
      <c r="B36" s="1">
        <v>33</v>
      </c>
      <c r="C36" s="5"/>
      <c r="D36" s="5" t="s">
        <v>83</v>
      </c>
      <c r="E36" s="5" t="s">
        <v>249</v>
      </c>
    </row>
    <row r="37" spans="2:5">
      <c r="B37" s="1">
        <v>34</v>
      </c>
      <c r="C37" s="5"/>
      <c r="D37" s="5" t="s">
        <v>83</v>
      </c>
      <c r="E37" s="5" t="s">
        <v>250</v>
      </c>
    </row>
    <row r="38" spans="2:5">
      <c r="B38" s="1">
        <v>35</v>
      </c>
      <c r="C38" s="5">
        <v>11</v>
      </c>
      <c r="D38" s="5" t="s">
        <v>578</v>
      </c>
      <c r="E38" s="5" t="s">
        <v>338</v>
      </c>
    </row>
    <row r="39" spans="2:5">
      <c r="B39" s="1">
        <v>36</v>
      </c>
      <c r="C39" s="5">
        <v>12</v>
      </c>
      <c r="D39" s="5" t="s">
        <v>579</v>
      </c>
      <c r="E39" s="5" t="s">
        <v>340</v>
      </c>
    </row>
    <row r="40" spans="2:5">
      <c r="B40" s="1">
        <v>37</v>
      </c>
      <c r="C40" s="5">
        <v>13</v>
      </c>
      <c r="D40" s="5" t="s">
        <v>563</v>
      </c>
      <c r="E40" s="5" t="s">
        <v>228</v>
      </c>
    </row>
    <row r="41" spans="2:5">
      <c r="B41" s="1">
        <v>38</v>
      </c>
      <c r="C41" s="5">
        <v>14</v>
      </c>
      <c r="D41" s="5" t="s">
        <v>564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572</v>
      </c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ABAB3-F17E-42AC-AFED-1C2D4441E001}">
  <sheetPr codeName="Sheet68"/>
  <dimension ref="A2:G45"/>
  <sheetViews>
    <sheetView topLeftCell="A20" workbookViewId="0">
      <selection activeCell="H34" sqref="H34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454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83</v>
      </c>
      <c r="E4" s="5" t="s">
        <v>84</v>
      </c>
    </row>
    <row r="5" spans="1:6">
      <c r="B5" s="1">
        <v>2</v>
      </c>
      <c r="C5" s="6"/>
      <c r="D5" s="5" t="s">
        <v>83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180</v>
      </c>
      <c r="E8" s="5" t="s">
        <v>180</v>
      </c>
    </row>
    <row r="9" spans="1:6">
      <c r="B9" s="1">
        <v>6</v>
      </c>
      <c r="C9" s="6"/>
      <c r="D9" s="5" t="s">
        <v>83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>
        <v>1</v>
      </c>
      <c r="D19" s="5" t="s">
        <v>455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83</v>
      </c>
      <c r="E21" s="5" t="s">
        <v>251</v>
      </c>
    </row>
    <row r="22" spans="2:7">
      <c r="B22" s="1">
        <v>19</v>
      </c>
      <c r="C22" s="7"/>
      <c r="D22" s="5" t="s">
        <v>83</v>
      </c>
      <c r="E22" s="3" t="s">
        <v>329</v>
      </c>
    </row>
    <row r="23" spans="2:7">
      <c r="B23" s="1">
        <v>20</v>
      </c>
      <c r="C23" s="7"/>
      <c r="D23" s="5" t="s">
        <v>83</v>
      </c>
      <c r="E23" s="3" t="s">
        <v>331</v>
      </c>
    </row>
    <row r="24" spans="2:7">
      <c r="B24" s="1">
        <v>21</v>
      </c>
      <c r="C24" s="7"/>
      <c r="D24" s="5" t="s">
        <v>83</v>
      </c>
      <c r="E24" s="5" t="s">
        <v>179</v>
      </c>
    </row>
    <row r="25" spans="2:7">
      <c r="B25" s="1">
        <v>22</v>
      </c>
      <c r="C25" s="7"/>
      <c r="D25" s="5" t="s">
        <v>83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3"/>
      <c r="D28" s="5" t="s">
        <v>83</v>
      </c>
      <c r="E28" s="5" t="s">
        <v>334</v>
      </c>
    </row>
    <row r="29" spans="2:7">
      <c r="B29" s="1">
        <v>26</v>
      </c>
      <c r="C29" s="3"/>
      <c r="D29" s="5" t="s">
        <v>83</v>
      </c>
      <c r="E29" s="5" t="s">
        <v>333</v>
      </c>
    </row>
    <row r="30" spans="2:7">
      <c r="B30" s="1">
        <v>27</v>
      </c>
      <c r="C30" s="3"/>
      <c r="D30" s="5" t="s">
        <v>83</v>
      </c>
      <c r="E30" s="5" t="s">
        <v>335</v>
      </c>
    </row>
    <row r="31" spans="2:7">
      <c r="B31" s="1">
        <v>28</v>
      </c>
      <c r="C31" s="3"/>
      <c r="D31" s="5" t="s">
        <v>83</v>
      </c>
      <c r="E31" s="5" t="s">
        <v>336</v>
      </c>
    </row>
    <row r="32" spans="2:7">
      <c r="B32" s="1">
        <v>29</v>
      </c>
      <c r="C32" s="3"/>
      <c r="D32" s="5" t="s">
        <v>83</v>
      </c>
      <c r="E32" s="1" t="s">
        <v>99</v>
      </c>
    </row>
    <row r="33" spans="2:5">
      <c r="B33" s="1">
        <v>30</v>
      </c>
      <c r="C33" s="5"/>
      <c r="D33" s="5" t="s">
        <v>83</v>
      </c>
      <c r="E33" s="5" t="s">
        <v>223</v>
      </c>
    </row>
    <row r="34" spans="2:5">
      <c r="B34" s="1">
        <v>31</v>
      </c>
      <c r="C34" s="5"/>
      <c r="D34" s="5" t="s">
        <v>83</v>
      </c>
      <c r="E34" s="5" t="s">
        <v>226</v>
      </c>
    </row>
    <row r="35" spans="2:5">
      <c r="B35" s="1">
        <v>32</v>
      </c>
      <c r="C35" s="5"/>
      <c r="D35" s="5" t="s">
        <v>83</v>
      </c>
      <c r="E35" s="1" t="s">
        <v>57</v>
      </c>
    </row>
    <row r="36" spans="2:5">
      <c r="B36" s="1">
        <v>33</v>
      </c>
      <c r="C36" s="5"/>
      <c r="D36" s="5" t="s">
        <v>83</v>
      </c>
      <c r="E36" s="5" t="s">
        <v>249</v>
      </c>
    </row>
    <row r="37" spans="2:5">
      <c r="B37" s="1">
        <v>34</v>
      </c>
      <c r="C37" s="5"/>
      <c r="D37" s="5" t="s">
        <v>83</v>
      </c>
      <c r="E37" s="5" t="s">
        <v>250</v>
      </c>
    </row>
    <row r="38" spans="2:5">
      <c r="B38" s="1">
        <v>35</v>
      </c>
      <c r="C38" s="5"/>
      <c r="D38" s="5" t="s">
        <v>83</v>
      </c>
      <c r="E38" s="5" t="s">
        <v>338</v>
      </c>
    </row>
    <row r="39" spans="2:5">
      <c r="B39" s="1">
        <v>36</v>
      </c>
      <c r="C39" s="5"/>
      <c r="D39" s="5" t="s">
        <v>83</v>
      </c>
      <c r="E39" s="5" t="s">
        <v>340</v>
      </c>
    </row>
    <row r="40" spans="2:5">
      <c r="B40" s="1">
        <v>37</v>
      </c>
      <c r="C40" s="5"/>
      <c r="D40" s="5" t="s">
        <v>83</v>
      </c>
      <c r="E40" s="5" t="s">
        <v>228</v>
      </c>
    </row>
    <row r="41" spans="2:5">
      <c r="B41" s="1">
        <v>38</v>
      </c>
      <c r="C41" s="5"/>
      <c r="D41" s="5" t="s">
        <v>83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453</v>
      </c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E2D98-746B-4868-B129-C43F029F6CA2}">
  <sheetPr codeName="Sheet69"/>
  <dimension ref="A2:AO29"/>
  <sheetViews>
    <sheetView topLeftCell="A4" workbookViewId="0">
      <selection activeCell="H16" sqref="H16"/>
    </sheetView>
  </sheetViews>
  <sheetFormatPr defaultRowHeight="15"/>
  <sheetData>
    <row r="2" spans="1:41">
      <c r="A2" t="s">
        <v>0</v>
      </c>
      <c r="B2" t="s">
        <v>402</v>
      </c>
      <c r="D2" t="s">
        <v>143</v>
      </c>
      <c r="I2" t="s">
        <v>145</v>
      </c>
      <c r="P2" t="s">
        <v>146</v>
      </c>
      <c r="W2" t="s">
        <v>279</v>
      </c>
      <c r="AD2" t="s">
        <v>395</v>
      </c>
      <c r="AK2" t="s">
        <v>392</v>
      </c>
    </row>
    <row r="3" spans="1:41">
      <c r="B3" s="9" t="s">
        <v>2</v>
      </c>
      <c r="C3" s="4" t="s">
        <v>120</v>
      </c>
      <c r="D3" s="9" t="s">
        <v>4</v>
      </c>
      <c r="E3" s="9" t="s">
        <v>144</v>
      </c>
      <c r="F3" s="4" t="s">
        <v>95</v>
      </c>
      <c r="I3" s="9" t="s">
        <v>2</v>
      </c>
      <c r="J3" s="4" t="s">
        <v>120</v>
      </c>
      <c r="K3" s="9" t="s">
        <v>4</v>
      </c>
      <c r="L3" s="9" t="s">
        <v>144</v>
      </c>
      <c r="M3" s="4" t="s">
        <v>95</v>
      </c>
      <c r="P3" s="9" t="s">
        <v>2</v>
      </c>
      <c r="Q3" s="4" t="s">
        <v>120</v>
      </c>
      <c r="R3" s="9" t="s">
        <v>4</v>
      </c>
      <c r="S3" s="9" t="s">
        <v>144</v>
      </c>
      <c r="T3" s="4" t="s">
        <v>95</v>
      </c>
      <c r="W3" s="9" t="s">
        <v>2</v>
      </c>
      <c r="X3" s="4" t="s">
        <v>120</v>
      </c>
      <c r="Y3" s="9" t="s">
        <v>4</v>
      </c>
      <c r="Z3" s="9" t="s">
        <v>144</v>
      </c>
      <c r="AA3" s="4" t="s">
        <v>95</v>
      </c>
      <c r="AD3" s="9" t="s">
        <v>2</v>
      </c>
      <c r="AE3" s="4" t="s">
        <v>120</v>
      </c>
      <c r="AF3" s="9" t="s">
        <v>4</v>
      </c>
      <c r="AG3" s="9" t="s">
        <v>144</v>
      </c>
      <c r="AH3" s="4" t="s">
        <v>95</v>
      </c>
      <c r="AK3" s="9" t="s">
        <v>2</v>
      </c>
      <c r="AL3" s="4" t="s">
        <v>120</v>
      </c>
      <c r="AM3" s="9" t="s">
        <v>4</v>
      </c>
      <c r="AN3" s="9" t="s">
        <v>144</v>
      </c>
      <c r="AO3" s="4" t="s">
        <v>95</v>
      </c>
    </row>
    <row r="4" spans="1:41">
      <c r="B4" s="1">
        <v>1</v>
      </c>
      <c r="C4" s="5"/>
      <c r="D4" s="5" t="s">
        <v>83</v>
      </c>
      <c r="E4" s="1" t="s">
        <v>250</v>
      </c>
      <c r="I4" s="1">
        <v>1</v>
      </c>
      <c r="J4" s="5"/>
      <c r="K4" s="5" t="s">
        <v>83</v>
      </c>
      <c r="L4" s="5" t="s">
        <v>240</v>
      </c>
      <c r="P4" s="1">
        <v>1</v>
      </c>
      <c r="Q4" s="5"/>
      <c r="R4" s="5" t="s">
        <v>83</v>
      </c>
      <c r="S4" s="5" t="s">
        <v>240</v>
      </c>
      <c r="W4" s="1">
        <v>1</v>
      </c>
      <c r="X4" s="5"/>
      <c r="Y4" s="5" t="s">
        <v>83</v>
      </c>
      <c r="Z4" s="5" t="s">
        <v>240</v>
      </c>
      <c r="AD4" s="1">
        <v>1</v>
      </c>
      <c r="AE4" s="5"/>
      <c r="AF4" s="5" t="s">
        <v>83</v>
      </c>
      <c r="AG4" s="5" t="s">
        <v>240</v>
      </c>
      <c r="AK4" s="1">
        <v>1</v>
      </c>
      <c r="AL4" s="5"/>
      <c r="AM4" s="5" t="s">
        <v>83</v>
      </c>
      <c r="AN4" s="5" t="s">
        <v>240</v>
      </c>
    </row>
    <row r="5" spans="1:41">
      <c r="B5" s="1">
        <v>2</v>
      </c>
      <c r="C5" s="5"/>
      <c r="D5" s="5" t="s">
        <v>23</v>
      </c>
      <c r="E5" s="5" t="s">
        <v>396</v>
      </c>
      <c r="I5" s="1">
        <v>2</v>
      </c>
      <c r="J5" s="5"/>
      <c r="K5" s="5" t="s">
        <v>23</v>
      </c>
      <c r="L5" s="5" t="s">
        <v>396</v>
      </c>
      <c r="P5" s="1">
        <v>2</v>
      </c>
      <c r="Q5" s="5"/>
      <c r="R5" s="5" t="s">
        <v>23</v>
      </c>
      <c r="S5" s="5" t="s">
        <v>396</v>
      </c>
      <c r="W5" s="1">
        <v>2</v>
      </c>
      <c r="X5" s="5"/>
      <c r="Y5" s="5" t="s">
        <v>23</v>
      </c>
      <c r="Z5" s="5" t="s">
        <v>396</v>
      </c>
      <c r="AD5" s="1">
        <v>2</v>
      </c>
      <c r="AE5" s="5"/>
      <c r="AF5" s="5" t="s">
        <v>23</v>
      </c>
      <c r="AG5" s="5" t="s">
        <v>396</v>
      </c>
      <c r="AK5" s="1">
        <v>2</v>
      </c>
      <c r="AL5" s="5"/>
      <c r="AM5" s="5" t="s">
        <v>23</v>
      </c>
      <c r="AN5" s="5" t="s">
        <v>396</v>
      </c>
    </row>
    <row r="6" spans="1:41">
      <c r="B6" s="1">
        <v>3</v>
      </c>
      <c r="C6" s="5"/>
      <c r="D6" s="5" t="s">
        <v>83</v>
      </c>
      <c r="E6" s="5" t="s">
        <v>334</v>
      </c>
      <c r="I6" s="1">
        <v>3</v>
      </c>
      <c r="J6" s="5"/>
      <c r="K6" s="5" t="s">
        <v>83</v>
      </c>
      <c r="L6" s="5" t="s">
        <v>334</v>
      </c>
      <c r="P6" s="1">
        <v>3</v>
      </c>
      <c r="Q6" s="5"/>
      <c r="R6" s="5" t="s">
        <v>83</v>
      </c>
      <c r="S6" s="5" t="s">
        <v>334</v>
      </c>
      <c r="W6" s="1">
        <v>3</v>
      </c>
      <c r="X6" s="5"/>
      <c r="Y6" s="5" t="s">
        <v>83</v>
      </c>
      <c r="Z6" s="5" t="s">
        <v>334</v>
      </c>
      <c r="AD6" s="1">
        <v>3</v>
      </c>
      <c r="AE6" s="5"/>
      <c r="AF6" s="5" t="s">
        <v>83</v>
      </c>
      <c r="AG6" s="5" t="s">
        <v>334</v>
      </c>
      <c r="AK6" s="1">
        <v>3</v>
      </c>
      <c r="AL6" s="5"/>
      <c r="AM6" s="5" t="s">
        <v>83</v>
      </c>
      <c r="AN6" s="5" t="s">
        <v>334</v>
      </c>
    </row>
    <row r="7" spans="1:41">
      <c r="B7" s="1">
        <v>4</v>
      </c>
      <c r="C7" s="5"/>
      <c r="D7" s="5" t="s">
        <v>83</v>
      </c>
      <c r="E7" s="5" t="s">
        <v>333</v>
      </c>
      <c r="I7" s="1">
        <v>4</v>
      </c>
      <c r="J7" s="5"/>
      <c r="K7" s="5" t="s">
        <v>83</v>
      </c>
      <c r="L7" s="5" t="s">
        <v>333</v>
      </c>
      <c r="P7" s="1">
        <v>4</v>
      </c>
      <c r="Q7" s="5"/>
      <c r="R7" s="5" t="s">
        <v>83</v>
      </c>
      <c r="S7" s="5" t="s">
        <v>333</v>
      </c>
      <c r="W7" s="1">
        <v>4</v>
      </c>
      <c r="X7" s="5"/>
      <c r="Y7" s="5" t="s">
        <v>83</v>
      </c>
      <c r="Z7" s="5" t="s">
        <v>333</v>
      </c>
      <c r="AD7" s="1">
        <v>4</v>
      </c>
      <c r="AE7" s="5"/>
      <c r="AF7" s="5" t="s">
        <v>83</v>
      </c>
      <c r="AG7" s="5" t="s">
        <v>333</v>
      </c>
      <c r="AK7" s="1">
        <v>4</v>
      </c>
      <c r="AL7" s="5"/>
      <c r="AM7" s="5" t="s">
        <v>83</v>
      </c>
      <c r="AN7" s="5" t="s">
        <v>333</v>
      </c>
    </row>
    <row r="8" spans="1:41">
      <c r="B8" s="1">
        <v>5</v>
      </c>
      <c r="C8" s="5"/>
      <c r="D8" s="5" t="s">
        <v>83</v>
      </c>
      <c r="E8" s="5" t="s">
        <v>335</v>
      </c>
      <c r="I8" s="1">
        <v>5</v>
      </c>
      <c r="J8" s="5"/>
      <c r="K8" s="5" t="s">
        <v>83</v>
      </c>
      <c r="L8" s="5" t="s">
        <v>335</v>
      </c>
      <c r="P8" s="1">
        <v>5</v>
      </c>
      <c r="Q8" s="5"/>
      <c r="R8" s="5" t="s">
        <v>83</v>
      </c>
      <c r="S8" s="5" t="s">
        <v>335</v>
      </c>
      <c r="W8" s="1">
        <v>5</v>
      </c>
      <c r="X8" s="5"/>
      <c r="Y8" s="5" t="s">
        <v>83</v>
      </c>
      <c r="Z8" s="5" t="s">
        <v>335</v>
      </c>
      <c r="AD8" s="1">
        <v>5</v>
      </c>
      <c r="AE8" s="5"/>
      <c r="AF8" s="5" t="s">
        <v>83</v>
      </c>
      <c r="AG8" s="5" t="s">
        <v>335</v>
      </c>
      <c r="AK8" s="1">
        <v>5</v>
      </c>
      <c r="AL8" s="5"/>
      <c r="AM8" s="5" t="s">
        <v>83</v>
      </c>
      <c r="AN8" s="5" t="s">
        <v>335</v>
      </c>
    </row>
    <row r="9" spans="1:41">
      <c r="B9" s="1">
        <v>6</v>
      </c>
      <c r="C9" s="3"/>
      <c r="D9" s="5" t="s">
        <v>83</v>
      </c>
      <c r="E9" s="5" t="s">
        <v>336</v>
      </c>
      <c r="I9" s="1">
        <v>6</v>
      </c>
      <c r="J9" s="3"/>
      <c r="K9" s="5" t="s">
        <v>83</v>
      </c>
      <c r="L9" s="5" t="s">
        <v>336</v>
      </c>
      <c r="P9" s="1">
        <v>6</v>
      </c>
      <c r="Q9" s="3"/>
      <c r="R9" s="5" t="s">
        <v>83</v>
      </c>
      <c r="S9" s="5" t="s">
        <v>336</v>
      </c>
      <c r="W9" s="1">
        <v>6</v>
      </c>
      <c r="X9" s="3"/>
      <c r="Y9" s="5" t="s">
        <v>83</v>
      </c>
      <c r="Z9" s="5" t="s">
        <v>336</v>
      </c>
      <c r="AD9" s="1">
        <v>6</v>
      </c>
      <c r="AE9" s="3"/>
      <c r="AF9" s="5" t="s">
        <v>83</v>
      </c>
      <c r="AG9" s="5" t="s">
        <v>336</v>
      </c>
      <c r="AK9" s="1">
        <v>6</v>
      </c>
      <c r="AL9" s="3"/>
      <c r="AM9" s="5" t="s">
        <v>83</v>
      </c>
      <c r="AN9" s="5" t="s">
        <v>336</v>
      </c>
    </row>
    <row r="10" spans="1:41">
      <c r="B10" s="1">
        <v>7</v>
      </c>
      <c r="C10" s="3"/>
      <c r="D10" s="3" t="s">
        <v>124</v>
      </c>
      <c r="E10" s="3" t="s">
        <v>30</v>
      </c>
      <c r="I10" s="1">
        <v>7</v>
      </c>
      <c r="J10" s="3"/>
      <c r="K10" s="3" t="s">
        <v>124</v>
      </c>
      <c r="L10" s="3" t="s">
        <v>30</v>
      </c>
      <c r="P10" s="1">
        <v>7</v>
      </c>
      <c r="Q10" s="3"/>
      <c r="R10" s="3" t="s">
        <v>124</v>
      </c>
      <c r="S10" s="3" t="s">
        <v>30</v>
      </c>
      <c r="W10" s="1">
        <v>7</v>
      </c>
      <c r="X10" s="3"/>
      <c r="Y10" s="3" t="s">
        <v>124</v>
      </c>
      <c r="Z10" s="3" t="s">
        <v>30</v>
      </c>
      <c r="AD10" s="1">
        <v>7</v>
      </c>
      <c r="AE10" s="3"/>
      <c r="AF10" s="3" t="s">
        <v>124</v>
      </c>
      <c r="AG10" s="3" t="s">
        <v>30</v>
      </c>
      <c r="AK10" s="1">
        <v>7</v>
      </c>
      <c r="AL10" s="3"/>
      <c r="AM10" s="3" t="s">
        <v>124</v>
      </c>
      <c r="AN10" s="3" t="s">
        <v>30</v>
      </c>
    </row>
    <row r="11" spans="1:41">
      <c r="B11" s="1">
        <v>8</v>
      </c>
      <c r="C11" s="3"/>
      <c r="D11" s="3" t="s">
        <v>125</v>
      </c>
      <c r="E11" s="3" t="s">
        <v>8</v>
      </c>
      <c r="I11" s="1">
        <v>8</v>
      </c>
      <c r="J11" s="3"/>
      <c r="K11" s="3" t="s">
        <v>125</v>
      </c>
      <c r="L11" s="3" t="s">
        <v>8</v>
      </c>
      <c r="P11" s="1">
        <v>8</v>
      </c>
      <c r="Q11" s="3"/>
      <c r="R11" s="3" t="s">
        <v>125</v>
      </c>
      <c r="S11" s="3" t="s">
        <v>8</v>
      </c>
      <c r="W11" s="1">
        <v>8</v>
      </c>
      <c r="X11" s="3"/>
      <c r="Y11" s="3" t="s">
        <v>125</v>
      </c>
      <c r="Z11" s="3" t="s">
        <v>8</v>
      </c>
      <c r="AD11" s="1">
        <v>8</v>
      </c>
      <c r="AE11" s="3"/>
      <c r="AF11" s="3" t="s">
        <v>125</v>
      </c>
      <c r="AG11" s="3" t="s">
        <v>8</v>
      </c>
      <c r="AK11" s="1">
        <v>8</v>
      </c>
      <c r="AL11" s="3"/>
      <c r="AM11" s="3" t="s">
        <v>125</v>
      </c>
      <c r="AN11" s="3" t="s">
        <v>8</v>
      </c>
    </row>
    <row r="12" spans="1:41">
      <c r="B12" s="1">
        <v>9</v>
      </c>
      <c r="C12" s="5"/>
      <c r="D12" s="5" t="s">
        <v>102</v>
      </c>
      <c r="E12" s="5" t="s">
        <v>102</v>
      </c>
      <c r="I12" s="1">
        <v>9</v>
      </c>
      <c r="J12" s="5"/>
      <c r="K12" s="5" t="s">
        <v>102</v>
      </c>
      <c r="L12" s="5" t="s">
        <v>102</v>
      </c>
      <c r="P12" s="1">
        <v>9</v>
      </c>
      <c r="Q12" s="5"/>
      <c r="R12" s="5" t="s">
        <v>102</v>
      </c>
      <c r="S12" s="5" t="s">
        <v>102</v>
      </c>
      <c r="W12" s="1">
        <v>9</v>
      </c>
      <c r="X12" s="5"/>
      <c r="Y12" s="5" t="s">
        <v>102</v>
      </c>
      <c r="Z12" s="5" t="s">
        <v>102</v>
      </c>
      <c r="AD12" s="1">
        <v>9</v>
      </c>
      <c r="AE12" s="5"/>
      <c r="AF12" s="5" t="s">
        <v>102</v>
      </c>
      <c r="AG12" s="5" t="s">
        <v>102</v>
      </c>
      <c r="AK12" s="1">
        <v>9</v>
      </c>
      <c r="AL12" s="5"/>
      <c r="AM12" s="5" t="s">
        <v>102</v>
      </c>
      <c r="AN12" s="5" t="s">
        <v>102</v>
      </c>
    </row>
    <row r="13" spans="1:41">
      <c r="B13" s="1">
        <v>10</v>
      </c>
      <c r="C13" s="5"/>
      <c r="D13" s="5" t="s">
        <v>83</v>
      </c>
      <c r="E13" s="5" t="s">
        <v>226</v>
      </c>
      <c r="I13" s="1">
        <v>10</v>
      </c>
      <c r="J13" s="5"/>
      <c r="K13" s="5" t="s">
        <v>83</v>
      </c>
      <c r="L13" s="5" t="s">
        <v>224</v>
      </c>
      <c r="P13" s="1">
        <v>10</v>
      </c>
      <c r="Q13" s="5"/>
      <c r="R13" s="5" t="s">
        <v>83</v>
      </c>
      <c r="S13" s="5" t="s">
        <v>225</v>
      </c>
      <c r="W13" s="1">
        <v>10</v>
      </c>
      <c r="X13" s="5"/>
      <c r="Y13" s="5" t="s">
        <v>83</v>
      </c>
      <c r="Z13" s="5" t="s">
        <v>227</v>
      </c>
      <c r="AD13" s="1">
        <v>10</v>
      </c>
      <c r="AE13" s="5"/>
      <c r="AF13" s="5" t="s">
        <v>83</v>
      </c>
      <c r="AG13" s="5" t="s">
        <v>226</v>
      </c>
      <c r="AK13" s="1">
        <v>10</v>
      </c>
      <c r="AL13" s="5"/>
      <c r="AM13" s="5" t="s">
        <v>83</v>
      </c>
      <c r="AN13" s="5" t="s">
        <v>228</v>
      </c>
    </row>
    <row r="14" spans="1:41">
      <c r="B14" s="1">
        <v>11</v>
      </c>
      <c r="C14" s="5"/>
      <c r="D14" s="5" t="s">
        <v>83</v>
      </c>
      <c r="E14" s="5" t="s">
        <v>271</v>
      </c>
      <c r="I14" s="1">
        <v>11</v>
      </c>
      <c r="J14" s="5"/>
      <c r="K14" s="5" t="s">
        <v>83</v>
      </c>
      <c r="L14" s="5" t="s">
        <v>271</v>
      </c>
      <c r="P14" s="1">
        <v>11</v>
      </c>
      <c r="Q14" s="5"/>
      <c r="R14" s="5" t="s">
        <v>83</v>
      </c>
      <c r="S14" s="5" t="s">
        <v>271</v>
      </c>
      <c r="W14" s="1">
        <v>11</v>
      </c>
      <c r="X14" s="5"/>
      <c r="Y14" s="5" t="s">
        <v>83</v>
      </c>
      <c r="Z14" s="5" t="s">
        <v>271</v>
      </c>
      <c r="AD14" s="1">
        <v>11</v>
      </c>
      <c r="AE14" s="5"/>
      <c r="AF14" s="5" t="s">
        <v>83</v>
      </c>
      <c r="AG14" s="5" t="s">
        <v>271</v>
      </c>
      <c r="AK14" s="1">
        <v>11</v>
      </c>
      <c r="AL14" s="5"/>
      <c r="AM14" s="5" t="s">
        <v>83</v>
      </c>
      <c r="AN14" s="5" t="s">
        <v>271</v>
      </c>
    </row>
    <row r="15" spans="1:41">
      <c r="B15" s="1">
        <v>12</v>
      </c>
      <c r="C15" s="5"/>
      <c r="D15" s="5" t="s">
        <v>83</v>
      </c>
      <c r="E15" s="3" t="s">
        <v>225</v>
      </c>
      <c r="I15" s="1">
        <v>12</v>
      </c>
      <c r="J15" s="5"/>
      <c r="K15" s="5" t="s">
        <v>83</v>
      </c>
      <c r="L15" s="3" t="s">
        <v>223</v>
      </c>
      <c r="P15" s="1">
        <v>12</v>
      </c>
      <c r="Q15" s="5"/>
      <c r="R15" s="5" t="s">
        <v>83</v>
      </c>
      <c r="S15" s="3" t="s">
        <v>226</v>
      </c>
      <c r="W15" s="1">
        <v>12</v>
      </c>
      <c r="X15" s="5"/>
      <c r="Y15" s="5" t="s">
        <v>83</v>
      </c>
      <c r="Z15" s="3" t="s">
        <v>228</v>
      </c>
      <c r="AD15" s="15">
        <v>12</v>
      </c>
      <c r="AE15" s="5"/>
      <c r="AF15" s="5" t="s">
        <v>83</v>
      </c>
      <c r="AG15" s="3" t="s">
        <v>225</v>
      </c>
      <c r="AK15" s="15">
        <v>12</v>
      </c>
      <c r="AL15" s="5"/>
      <c r="AM15" s="5" t="s">
        <v>83</v>
      </c>
      <c r="AN15" s="3" t="s">
        <v>227</v>
      </c>
    </row>
    <row r="16" spans="1:41">
      <c r="B16" s="1">
        <v>13</v>
      </c>
      <c r="C16" s="5"/>
      <c r="D16" s="5" t="s">
        <v>83</v>
      </c>
      <c r="E16" s="3" t="s">
        <v>225</v>
      </c>
      <c r="I16" s="1">
        <v>13</v>
      </c>
      <c r="J16" s="5"/>
      <c r="K16" s="5" t="s">
        <v>83</v>
      </c>
      <c r="L16" s="3" t="s">
        <v>223</v>
      </c>
      <c r="P16" s="1">
        <v>13</v>
      </c>
      <c r="Q16" s="5"/>
      <c r="R16" s="5" t="s">
        <v>83</v>
      </c>
      <c r="S16" s="3" t="s">
        <v>226</v>
      </c>
      <c r="W16" s="1">
        <v>13</v>
      </c>
      <c r="X16" s="5"/>
      <c r="Y16" s="5" t="s">
        <v>83</v>
      </c>
      <c r="Z16" s="3" t="s">
        <v>228</v>
      </c>
      <c r="AD16" s="1">
        <v>13</v>
      </c>
      <c r="AE16" s="5"/>
      <c r="AF16" s="5" t="s">
        <v>83</v>
      </c>
      <c r="AG16" s="3" t="s">
        <v>225</v>
      </c>
      <c r="AK16" s="1">
        <v>13</v>
      </c>
      <c r="AL16" s="5"/>
      <c r="AM16" s="5" t="s">
        <v>83</v>
      </c>
      <c r="AN16" s="3" t="s">
        <v>227</v>
      </c>
    </row>
    <row r="17" spans="2:40">
      <c r="B17" s="1">
        <v>14</v>
      </c>
      <c r="C17" s="5"/>
      <c r="D17" s="5" t="s">
        <v>83</v>
      </c>
      <c r="E17" s="5" t="s">
        <v>271</v>
      </c>
      <c r="I17" s="1">
        <v>14</v>
      </c>
      <c r="J17" s="5"/>
      <c r="K17" s="5" t="s">
        <v>83</v>
      </c>
      <c r="L17" s="5" t="s">
        <v>271</v>
      </c>
      <c r="P17" s="1">
        <v>14</v>
      </c>
      <c r="Q17" s="5"/>
      <c r="R17" s="5" t="s">
        <v>83</v>
      </c>
      <c r="S17" s="5" t="s">
        <v>271</v>
      </c>
      <c r="W17" s="1">
        <v>14</v>
      </c>
      <c r="X17" s="5"/>
      <c r="Y17" s="5" t="s">
        <v>83</v>
      </c>
      <c r="Z17" s="5" t="s">
        <v>271</v>
      </c>
      <c r="AD17" s="1">
        <v>14</v>
      </c>
      <c r="AE17" s="5"/>
      <c r="AF17" s="5" t="s">
        <v>83</v>
      </c>
      <c r="AG17" s="5" t="s">
        <v>271</v>
      </c>
      <c r="AK17" s="1">
        <v>14</v>
      </c>
      <c r="AL17" s="5"/>
      <c r="AM17" s="5" t="s">
        <v>83</v>
      </c>
      <c r="AN17" s="5" t="s">
        <v>271</v>
      </c>
    </row>
    <row r="18" spans="2:40">
      <c r="B18" s="1">
        <v>15</v>
      </c>
      <c r="C18" s="5"/>
      <c r="D18" s="5" t="s">
        <v>83</v>
      </c>
      <c r="E18" s="5" t="s">
        <v>226</v>
      </c>
      <c r="I18" s="1">
        <v>15</v>
      </c>
      <c r="J18" s="5"/>
      <c r="K18" s="5" t="s">
        <v>83</v>
      </c>
      <c r="L18" s="5" t="s">
        <v>224</v>
      </c>
      <c r="P18" s="1">
        <v>15</v>
      </c>
      <c r="Q18" s="5"/>
      <c r="R18" s="5" t="s">
        <v>83</v>
      </c>
      <c r="S18" s="5" t="s">
        <v>225</v>
      </c>
      <c r="W18" s="1">
        <v>15</v>
      </c>
      <c r="X18" s="5"/>
      <c r="Y18" s="5" t="s">
        <v>83</v>
      </c>
      <c r="Z18" s="5" t="s">
        <v>227</v>
      </c>
      <c r="AD18" s="1">
        <v>15</v>
      </c>
      <c r="AE18" s="5"/>
      <c r="AF18" s="5" t="s">
        <v>83</v>
      </c>
      <c r="AG18" s="5" t="s">
        <v>226</v>
      </c>
      <c r="AK18" s="1">
        <v>15</v>
      </c>
      <c r="AL18" s="5"/>
      <c r="AM18" s="5" t="s">
        <v>83</v>
      </c>
      <c r="AN18" s="5" t="s">
        <v>228</v>
      </c>
    </row>
    <row r="19" spans="2:40">
      <c r="B19" s="1">
        <v>16</v>
      </c>
      <c r="C19" s="5"/>
      <c r="D19" s="5" t="s">
        <v>102</v>
      </c>
      <c r="E19" s="5" t="s">
        <v>251</v>
      </c>
      <c r="I19" s="1">
        <v>16</v>
      </c>
      <c r="J19" s="5"/>
      <c r="K19" s="5" t="s">
        <v>102</v>
      </c>
      <c r="L19" s="5" t="s">
        <v>102</v>
      </c>
      <c r="P19" s="1">
        <v>16</v>
      </c>
      <c r="Q19" s="5"/>
      <c r="R19" s="5" t="s">
        <v>102</v>
      </c>
      <c r="S19" s="5" t="s">
        <v>102</v>
      </c>
      <c r="W19" s="1">
        <v>16</v>
      </c>
      <c r="X19" s="5"/>
      <c r="Y19" s="5" t="s">
        <v>102</v>
      </c>
      <c r="Z19" s="5" t="s">
        <v>251</v>
      </c>
      <c r="AD19" s="1">
        <v>16</v>
      </c>
      <c r="AE19" s="5"/>
      <c r="AF19" s="5" t="s">
        <v>102</v>
      </c>
      <c r="AG19" s="5" t="s">
        <v>251</v>
      </c>
      <c r="AK19" s="1">
        <v>16</v>
      </c>
      <c r="AL19" s="5"/>
      <c r="AM19" s="5" t="s">
        <v>102</v>
      </c>
      <c r="AN19" s="5" t="s">
        <v>251</v>
      </c>
    </row>
    <row r="20" spans="2:40">
      <c r="B20" s="1">
        <v>17</v>
      </c>
      <c r="C20" s="5"/>
      <c r="D20" s="3" t="s">
        <v>125</v>
      </c>
      <c r="E20" s="3" t="s">
        <v>8</v>
      </c>
      <c r="I20" s="1">
        <v>17</v>
      </c>
      <c r="J20" s="5"/>
      <c r="K20" s="3" t="s">
        <v>125</v>
      </c>
      <c r="L20" s="3" t="s">
        <v>8</v>
      </c>
      <c r="P20" s="1">
        <v>17</v>
      </c>
      <c r="Q20" s="5"/>
      <c r="R20" s="3" t="s">
        <v>125</v>
      </c>
      <c r="S20" s="3" t="s">
        <v>8</v>
      </c>
      <c r="W20" s="1">
        <v>17</v>
      </c>
      <c r="X20" s="5"/>
      <c r="Y20" s="3" t="s">
        <v>125</v>
      </c>
      <c r="Z20" s="3" t="s">
        <v>8</v>
      </c>
      <c r="AD20" s="1">
        <v>17</v>
      </c>
      <c r="AE20" s="5"/>
      <c r="AF20" s="3" t="s">
        <v>125</v>
      </c>
      <c r="AG20" s="3" t="s">
        <v>8</v>
      </c>
      <c r="AK20" s="1">
        <v>17</v>
      </c>
      <c r="AL20" s="5"/>
      <c r="AM20" s="3" t="s">
        <v>125</v>
      </c>
      <c r="AN20" s="3" t="s">
        <v>8</v>
      </c>
    </row>
    <row r="21" spans="2:40">
      <c r="B21" s="1">
        <v>18</v>
      </c>
      <c r="C21" s="5"/>
      <c r="D21" s="3" t="s">
        <v>124</v>
      </c>
      <c r="E21" s="3" t="s">
        <v>30</v>
      </c>
      <c r="I21" s="1">
        <v>18</v>
      </c>
      <c r="J21" s="5"/>
      <c r="K21" s="3" t="s">
        <v>124</v>
      </c>
      <c r="L21" s="3" t="s">
        <v>30</v>
      </c>
      <c r="P21" s="1">
        <v>18</v>
      </c>
      <c r="Q21" s="5"/>
      <c r="R21" s="3" t="s">
        <v>124</v>
      </c>
      <c r="S21" s="3" t="s">
        <v>30</v>
      </c>
      <c r="W21" s="1">
        <v>18</v>
      </c>
      <c r="X21" s="5"/>
      <c r="Y21" s="3" t="s">
        <v>124</v>
      </c>
      <c r="Z21" s="3" t="s">
        <v>30</v>
      </c>
      <c r="AD21" s="1">
        <v>18</v>
      </c>
      <c r="AE21" s="5"/>
      <c r="AF21" s="3" t="s">
        <v>124</v>
      </c>
      <c r="AG21" s="3" t="s">
        <v>30</v>
      </c>
      <c r="AK21" s="1">
        <v>18</v>
      </c>
      <c r="AL21" s="5"/>
      <c r="AM21" s="3" t="s">
        <v>124</v>
      </c>
      <c r="AN21" s="3" t="s">
        <v>30</v>
      </c>
    </row>
    <row r="22" spans="2:40">
      <c r="B22" s="1">
        <v>19</v>
      </c>
      <c r="C22" s="5"/>
      <c r="D22" s="5" t="s">
        <v>83</v>
      </c>
      <c r="E22" s="5" t="s">
        <v>336</v>
      </c>
      <c r="I22" s="1">
        <v>19</v>
      </c>
      <c r="J22" s="5"/>
      <c r="K22" s="5" t="s">
        <v>83</v>
      </c>
      <c r="L22" s="5" t="s">
        <v>336</v>
      </c>
      <c r="P22" s="1">
        <v>19</v>
      </c>
      <c r="Q22" s="5"/>
      <c r="R22" s="5" t="s">
        <v>83</v>
      </c>
      <c r="S22" s="5" t="s">
        <v>336</v>
      </c>
      <c r="W22" s="1">
        <v>19</v>
      </c>
      <c r="X22" s="5"/>
      <c r="Y22" s="5" t="s">
        <v>83</v>
      </c>
      <c r="Z22" s="5" t="s">
        <v>336</v>
      </c>
      <c r="AD22" s="1">
        <v>19</v>
      </c>
      <c r="AE22" s="5"/>
      <c r="AF22" s="5" t="s">
        <v>83</v>
      </c>
      <c r="AG22" s="5" t="s">
        <v>336</v>
      </c>
      <c r="AK22" s="1">
        <v>19</v>
      </c>
      <c r="AL22" s="5"/>
      <c r="AM22" s="5" t="s">
        <v>83</v>
      </c>
      <c r="AN22" s="5" t="s">
        <v>336</v>
      </c>
    </row>
    <row r="23" spans="2:40">
      <c r="B23" s="1">
        <v>20</v>
      </c>
      <c r="C23" s="5"/>
      <c r="D23" s="5" t="s">
        <v>83</v>
      </c>
      <c r="E23" s="5" t="s">
        <v>335</v>
      </c>
      <c r="I23" s="1">
        <v>20</v>
      </c>
      <c r="J23" s="5"/>
      <c r="K23" s="5" t="s">
        <v>83</v>
      </c>
      <c r="L23" s="5" t="s">
        <v>335</v>
      </c>
      <c r="P23" s="1">
        <v>20</v>
      </c>
      <c r="Q23" s="5"/>
      <c r="R23" s="5" t="s">
        <v>83</v>
      </c>
      <c r="S23" s="5" t="s">
        <v>335</v>
      </c>
      <c r="W23" s="1">
        <v>20</v>
      </c>
      <c r="X23" s="5"/>
      <c r="Y23" s="5" t="s">
        <v>83</v>
      </c>
      <c r="Z23" s="5" t="s">
        <v>335</v>
      </c>
      <c r="AD23" s="1">
        <v>20</v>
      </c>
      <c r="AE23" s="5"/>
      <c r="AF23" s="5" t="s">
        <v>83</v>
      </c>
      <c r="AG23" s="5" t="s">
        <v>335</v>
      </c>
      <c r="AK23" s="1">
        <v>20</v>
      </c>
      <c r="AL23" s="5"/>
      <c r="AM23" s="5" t="s">
        <v>83</v>
      </c>
      <c r="AN23" s="5" t="s">
        <v>335</v>
      </c>
    </row>
    <row r="24" spans="2:40">
      <c r="B24" s="1">
        <v>21</v>
      </c>
      <c r="C24" s="5"/>
      <c r="D24" s="5" t="s">
        <v>83</v>
      </c>
      <c r="E24" s="5" t="s">
        <v>333</v>
      </c>
      <c r="I24" s="1">
        <v>21</v>
      </c>
      <c r="J24" s="5"/>
      <c r="K24" s="5" t="s">
        <v>83</v>
      </c>
      <c r="L24" s="5" t="s">
        <v>333</v>
      </c>
      <c r="P24" s="1">
        <v>21</v>
      </c>
      <c r="Q24" s="5"/>
      <c r="R24" s="5" t="s">
        <v>83</v>
      </c>
      <c r="S24" s="5" t="s">
        <v>333</v>
      </c>
      <c r="W24" s="1">
        <v>21</v>
      </c>
      <c r="X24" s="5"/>
      <c r="Y24" s="5" t="s">
        <v>83</v>
      </c>
      <c r="Z24" s="5" t="s">
        <v>333</v>
      </c>
      <c r="AD24" s="1">
        <v>21</v>
      </c>
      <c r="AE24" s="5"/>
      <c r="AF24" s="5" t="s">
        <v>83</v>
      </c>
      <c r="AG24" s="5" t="s">
        <v>333</v>
      </c>
      <c r="AK24" s="1">
        <v>21</v>
      </c>
      <c r="AL24" s="5"/>
      <c r="AM24" s="5" t="s">
        <v>83</v>
      </c>
      <c r="AN24" s="5" t="s">
        <v>333</v>
      </c>
    </row>
    <row r="25" spans="2:40">
      <c r="B25" s="1">
        <v>22</v>
      </c>
      <c r="C25" s="5"/>
      <c r="D25" s="5" t="s">
        <v>83</v>
      </c>
      <c r="E25" s="5" t="s">
        <v>334</v>
      </c>
      <c r="I25" s="1">
        <v>22</v>
      </c>
      <c r="J25" s="5"/>
      <c r="K25" s="5" t="s">
        <v>83</v>
      </c>
      <c r="L25" s="5" t="s">
        <v>334</v>
      </c>
      <c r="P25" s="1">
        <v>22</v>
      </c>
      <c r="Q25" s="5"/>
      <c r="R25" s="5" t="s">
        <v>83</v>
      </c>
      <c r="S25" s="5" t="s">
        <v>334</v>
      </c>
      <c r="W25" s="1">
        <v>22</v>
      </c>
      <c r="X25" s="5"/>
      <c r="Y25" s="5" t="s">
        <v>83</v>
      </c>
      <c r="Z25" s="5" t="s">
        <v>334</v>
      </c>
      <c r="AD25" s="1">
        <v>22</v>
      </c>
      <c r="AE25" s="5"/>
      <c r="AF25" s="5" t="s">
        <v>83</v>
      </c>
      <c r="AG25" s="5" t="s">
        <v>334</v>
      </c>
      <c r="AK25" s="1">
        <v>22</v>
      </c>
      <c r="AL25" s="5"/>
      <c r="AM25" s="5" t="s">
        <v>83</v>
      </c>
      <c r="AN25" s="5" t="s">
        <v>334</v>
      </c>
    </row>
    <row r="26" spans="2:40">
      <c r="B26" s="1">
        <v>23</v>
      </c>
      <c r="C26" s="5"/>
      <c r="D26" s="5" t="s">
        <v>23</v>
      </c>
      <c r="E26" s="5" t="s">
        <v>23</v>
      </c>
      <c r="I26" s="1">
        <v>23</v>
      </c>
      <c r="J26" s="5"/>
      <c r="K26" s="5" t="s">
        <v>23</v>
      </c>
      <c r="L26" s="5" t="s">
        <v>23</v>
      </c>
      <c r="P26" s="1">
        <v>23</v>
      </c>
      <c r="Q26" s="5"/>
      <c r="R26" s="5" t="s">
        <v>23</v>
      </c>
      <c r="S26" s="5" t="s">
        <v>23</v>
      </c>
      <c r="W26" s="1">
        <v>23</v>
      </c>
      <c r="X26" s="5"/>
      <c r="Y26" s="5" t="s">
        <v>23</v>
      </c>
      <c r="Z26" s="5" t="s">
        <v>23</v>
      </c>
      <c r="AD26" s="1">
        <v>23</v>
      </c>
      <c r="AE26" s="5"/>
      <c r="AF26" s="5" t="s">
        <v>23</v>
      </c>
      <c r="AG26" s="5" t="s">
        <v>23</v>
      </c>
      <c r="AK26" s="1">
        <v>23</v>
      </c>
      <c r="AL26" s="5"/>
      <c r="AM26" s="5" t="s">
        <v>23</v>
      </c>
      <c r="AN26" s="5" t="s">
        <v>23</v>
      </c>
    </row>
    <row r="27" spans="2:40">
      <c r="B27" s="1">
        <v>24</v>
      </c>
      <c r="C27" s="5"/>
      <c r="D27" s="5" t="s">
        <v>83</v>
      </c>
      <c r="E27" s="1" t="s">
        <v>249</v>
      </c>
      <c r="I27" s="1">
        <v>24</v>
      </c>
      <c r="J27" s="5"/>
      <c r="K27" s="5" t="s">
        <v>83</v>
      </c>
      <c r="L27" s="5" t="s">
        <v>83</v>
      </c>
      <c r="P27" s="1">
        <v>24</v>
      </c>
      <c r="Q27" s="5"/>
      <c r="R27" s="5" t="s">
        <v>83</v>
      </c>
      <c r="S27" s="5" t="s">
        <v>83</v>
      </c>
      <c r="W27" s="1">
        <v>24</v>
      </c>
      <c r="X27" s="5"/>
      <c r="Y27" s="5" t="s">
        <v>83</v>
      </c>
      <c r="Z27" s="5" t="s">
        <v>83</v>
      </c>
      <c r="AD27" s="1">
        <v>24</v>
      </c>
      <c r="AE27" s="5"/>
      <c r="AF27" s="5" t="s">
        <v>83</v>
      </c>
      <c r="AG27" s="5" t="s">
        <v>83</v>
      </c>
      <c r="AK27" s="1">
        <v>24</v>
      </c>
      <c r="AL27" s="5"/>
      <c r="AM27" s="5" t="s">
        <v>83</v>
      </c>
      <c r="AN27" s="5" t="s">
        <v>83</v>
      </c>
    </row>
    <row r="28" spans="2:40">
      <c r="B28" t="s">
        <v>156</v>
      </c>
      <c r="I28" t="s">
        <v>156</v>
      </c>
      <c r="P28" t="s">
        <v>156</v>
      </c>
      <c r="W28" t="s">
        <v>156</v>
      </c>
      <c r="AD28" t="s">
        <v>156</v>
      </c>
      <c r="AK28" t="s">
        <v>156</v>
      </c>
    </row>
    <row r="29" spans="2:40">
      <c r="B29">
        <v>1</v>
      </c>
      <c r="C29" t="s">
        <v>400</v>
      </c>
      <c r="I29">
        <v>1</v>
      </c>
      <c r="J29" t="s">
        <v>400</v>
      </c>
      <c r="P29">
        <v>1</v>
      </c>
      <c r="Q29" t="s">
        <v>400</v>
      </c>
      <c r="W29">
        <v>1</v>
      </c>
      <c r="X29" t="s">
        <v>400</v>
      </c>
      <c r="AD29">
        <v>1</v>
      </c>
      <c r="AE29" t="s">
        <v>400</v>
      </c>
      <c r="AK29">
        <v>1</v>
      </c>
      <c r="AL29" t="s">
        <v>400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B4E85-6EF8-4B07-A759-26990EE24F9F}">
  <sheetPr codeName="Sheet8"/>
  <dimension ref="A2:G46"/>
  <sheetViews>
    <sheetView topLeftCell="A15" workbookViewId="0">
      <selection activeCell="B47" sqref="B47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116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84</v>
      </c>
      <c r="E4" s="5" t="s">
        <v>84</v>
      </c>
    </row>
    <row r="5" spans="1:6">
      <c r="B5" s="1">
        <v>2</v>
      </c>
      <c r="C5" s="6"/>
      <c r="D5" s="5" t="s">
        <v>84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83</v>
      </c>
      <c r="E8" s="5" t="s">
        <v>180</v>
      </c>
    </row>
    <row r="9" spans="1:6">
      <c r="B9" s="1">
        <v>6</v>
      </c>
      <c r="C9" s="6"/>
      <c r="D9" s="5" t="s">
        <v>85</v>
      </c>
      <c r="E9" s="5" t="s">
        <v>85</v>
      </c>
      <c r="F9" t="s">
        <v>166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83</v>
      </c>
      <c r="E21" s="5" t="s">
        <v>251</v>
      </c>
    </row>
    <row r="22" spans="2:7">
      <c r="B22" s="1">
        <v>19</v>
      </c>
      <c r="C22" s="7">
        <v>4</v>
      </c>
      <c r="D22" s="3" t="s">
        <v>125</v>
      </c>
      <c r="E22" s="3" t="s">
        <v>329</v>
      </c>
    </row>
    <row r="23" spans="2:7">
      <c r="B23" s="1">
        <v>20</v>
      </c>
      <c r="C23" s="7">
        <v>5</v>
      </c>
      <c r="D23" s="3" t="s">
        <v>411</v>
      </c>
      <c r="E23" s="3" t="s">
        <v>331</v>
      </c>
    </row>
    <row r="24" spans="2:7">
      <c r="B24" s="1">
        <v>21</v>
      </c>
      <c r="C24" s="6"/>
      <c r="D24" s="5" t="s">
        <v>83</v>
      </c>
      <c r="E24" s="5" t="s">
        <v>179</v>
      </c>
    </row>
    <row r="25" spans="2:7">
      <c r="B25" s="1">
        <v>22</v>
      </c>
      <c r="C25" s="7">
        <v>2</v>
      </c>
      <c r="D25" s="3" t="s">
        <v>167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6"/>
      <c r="D28" s="5" t="s">
        <v>83</v>
      </c>
      <c r="E28" s="5" t="s">
        <v>334</v>
      </c>
    </row>
    <row r="29" spans="2:7">
      <c r="B29" s="1">
        <v>26</v>
      </c>
      <c r="C29" s="6"/>
      <c r="D29" s="5" t="s">
        <v>83</v>
      </c>
      <c r="E29" s="5" t="s">
        <v>333</v>
      </c>
    </row>
    <row r="30" spans="2:7">
      <c r="B30" s="1">
        <v>27</v>
      </c>
      <c r="C30" s="6"/>
      <c r="D30" s="5" t="s">
        <v>83</v>
      </c>
      <c r="E30" s="5" t="s">
        <v>335</v>
      </c>
    </row>
    <row r="31" spans="2:7">
      <c r="B31" s="1">
        <v>28</v>
      </c>
      <c r="C31" s="6"/>
      <c r="D31" s="5" t="s">
        <v>83</v>
      </c>
      <c r="E31" s="5" t="s">
        <v>336</v>
      </c>
    </row>
    <row r="32" spans="2:7">
      <c r="B32" s="1">
        <v>29</v>
      </c>
      <c r="C32">
        <v>3</v>
      </c>
      <c r="D32" s="3" t="s">
        <v>168</v>
      </c>
      <c r="E32" s="1" t="s">
        <v>99</v>
      </c>
    </row>
    <row r="33" spans="2:5">
      <c r="B33" s="1">
        <v>30</v>
      </c>
      <c r="C33" s="6"/>
      <c r="D33" s="5" t="s">
        <v>83</v>
      </c>
      <c r="E33" s="5" t="s">
        <v>223</v>
      </c>
    </row>
    <row r="34" spans="2:5">
      <c r="B34" s="1">
        <v>31</v>
      </c>
      <c r="C34" s="6"/>
      <c r="D34" s="5" t="s">
        <v>83</v>
      </c>
      <c r="E34" s="5" t="s">
        <v>226</v>
      </c>
    </row>
    <row r="35" spans="2:5">
      <c r="B35" s="1">
        <v>32</v>
      </c>
      <c r="C35">
        <v>1</v>
      </c>
      <c r="D35" s="3" t="s">
        <v>169</v>
      </c>
      <c r="E35" s="1" t="s">
        <v>57</v>
      </c>
    </row>
    <row r="36" spans="2:5">
      <c r="B36" s="1">
        <v>33</v>
      </c>
      <c r="C36" s="6"/>
      <c r="D36" s="5" t="s">
        <v>83</v>
      </c>
      <c r="E36" s="5" t="s">
        <v>249</v>
      </c>
    </row>
    <row r="37" spans="2:5">
      <c r="B37" s="1">
        <v>34</v>
      </c>
      <c r="C37" s="6"/>
      <c r="D37" s="5" t="s">
        <v>83</v>
      </c>
      <c r="E37" s="5" t="s">
        <v>250</v>
      </c>
    </row>
    <row r="38" spans="2:5">
      <c r="B38" s="1">
        <v>35</v>
      </c>
      <c r="C38" s="6"/>
      <c r="D38" s="5" t="s">
        <v>83</v>
      </c>
      <c r="E38" s="5" t="s">
        <v>338</v>
      </c>
    </row>
    <row r="39" spans="2:5">
      <c r="B39" s="1">
        <v>36</v>
      </c>
      <c r="C39" s="6"/>
      <c r="D39" s="5" t="s">
        <v>83</v>
      </c>
      <c r="E39" s="5" t="s">
        <v>340</v>
      </c>
    </row>
    <row r="40" spans="2:5">
      <c r="B40" s="1">
        <v>37</v>
      </c>
      <c r="C40" s="6"/>
      <c r="D40" s="5" t="s">
        <v>83</v>
      </c>
      <c r="E40" s="5" t="s">
        <v>228</v>
      </c>
    </row>
    <row r="41" spans="2:5">
      <c r="B41" s="1">
        <v>38</v>
      </c>
      <c r="C41" s="6"/>
      <c r="D41" s="5" t="s">
        <v>83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170</v>
      </c>
    </row>
    <row r="46" spans="2:5">
      <c r="B46">
        <v>2</v>
      </c>
      <c r="C46" t="s">
        <v>171</v>
      </c>
    </row>
  </sheetData>
  <phoneticPr fontId="1" type="noConversion"/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4CB23-E601-4F4D-B1BF-82CE7E9CC0AC}">
  <sheetPr codeName="Sheet70"/>
  <dimension ref="A2:AO30"/>
  <sheetViews>
    <sheetView workbookViewId="0">
      <selection activeCell="Z4" sqref="Z4:Z27"/>
    </sheetView>
  </sheetViews>
  <sheetFormatPr defaultRowHeight="15"/>
  <cols>
    <col min="7" max="7" width="2.28515625" customWidth="1"/>
    <col min="8" max="8" width="2.7109375" customWidth="1"/>
    <col min="14" max="14" width="2.42578125" customWidth="1"/>
    <col min="15" max="15" width="2.28515625" customWidth="1"/>
  </cols>
  <sheetData>
    <row r="2" spans="1:41">
      <c r="A2" t="s">
        <v>0</v>
      </c>
      <c r="B2" t="s">
        <v>110</v>
      </c>
      <c r="D2" t="s">
        <v>143</v>
      </c>
      <c r="I2" t="s">
        <v>145</v>
      </c>
      <c r="P2" t="s">
        <v>146</v>
      </c>
      <c r="W2" t="s">
        <v>279</v>
      </c>
      <c r="AD2" t="s">
        <v>395</v>
      </c>
      <c r="AK2" t="s">
        <v>392</v>
      </c>
    </row>
    <row r="3" spans="1:41">
      <c r="B3" s="9" t="s">
        <v>2</v>
      </c>
      <c r="C3" s="4" t="s">
        <v>120</v>
      </c>
      <c r="D3" s="9" t="s">
        <v>4</v>
      </c>
      <c r="E3" s="9" t="s">
        <v>144</v>
      </c>
      <c r="F3" s="4" t="s">
        <v>95</v>
      </c>
      <c r="I3" s="9" t="s">
        <v>2</v>
      </c>
      <c r="J3" s="4" t="s">
        <v>120</v>
      </c>
      <c r="K3" s="9" t="s">
        <v>4</v>
      </c>
      <c r="L3" s="9" t="s">
        <v>144</v>
      </c>
      <c r="M3" s="4" t="s">
        <v>95</v>
      </c>
      <c r="P3" s="9" t="s">
        <v>2</v>
      </c>
      <c r="Q3" s="4" t="s">
        <v>120</v>
      </c>
      <c r="R3" s="9" t="s">
        <v>4</v>
      </c>
      <c r="S3" s="9" t="s">
        <v>144</v>
      </c>
      <c r="T3" s="4" t="s">
        <v>95</v>
      </c>
      <c r="W3" s="9" t="s">
        <v>2</v>
      </c>
      <c r="X3" s="4" t="s">
        <v>120</v>
      </c>
      <c r="Y3" s="9" t="s">
        <v>4</v>
      </c>
      <c r="Z3" s="9" t="s">
        <v>144</v>
      </c>
      <c r="AA3" s="4" t="s">
        <v>95</v>
      </c>
      <c r="AD3" s="9" t="s">
        <v>2</v>
      </c>
      <c r="AE3" s="4" t="s">
        <v>120</v>
      </c>
      <c r="AF3" s="9" t="s">
        <v>4</v>
      </c>
      <c r="AG3" s="9" t="s">
        <v>144</v>
      </c>
      <c r="AH3" s="4" t="s">
        <v>95</v>
      </c>
      <c r="AK3" s="9" t="s">
        <v>2</v>
      </c>
      <c r="AL3" s="4" t="s">
        <v>120</v>
      </c>
      <c r="AM3" s="9" t="s">
        <v>4</v>
      </c>
      <c r="AN3" s="9" t="s">
        <v>144</v>
      </c>
      <c r="AO3" s="4" t="s">
        <v>95</v>
      </c>
    </row>
    <row r="4" spans="1:41">
      <c r="B4" s="1">
        <v>1</v>
      </c>
      <c r="C4" s="5"/>
      <c r="D4" s="5" t="s">
        <v>83</v>
      </c>
      <c r="E4" s="1" t="s">
        <v>250</v>
      </c>
      <c r="I4" s="1">
        <v>1</v>
      </c>
      <c r="J4" s="5"/>
      <c r="K4" s="5" t="s">
        <v>83</v>
      </c>
      <c r="L4" s="5" t="s">
        <v>83</v>
      </c>
      <c r="P4" s="1">
        <v>1</v>
      </c>
      <c r="Q4" s="5"/>
      <c r="R4" s="5" t="s">
        <v>83</v>
      </c>
      <c r="S4" s="5" t="s">
        <v>83</v>
      </c>
      <c r="W4" s="1">
        <v>1</v>
      </c>
      <c r="X4" s="5"/>
      <c r="Y4" s="5" t="s">
        <v>83</v>
      </c>
      <c r="Z4" s="5" t="s">
        <v>248</v>
      </c>
      <c r="AD4" s="1">
        <v>1</v>
      </c>
      <c r="AE4" s="5"/>
      <c r="AF4" s="5" t="s">
        <v>83</v>
      </c>
      <c r="AG4" s="5" t="s">
        <v>505</v>
      </c>
      <c r="AK4" s="1">
        <v>1</v>
      </c>
      <c r="AL4" s="5"/>
      <c r="AM4" s="5" t="s">
        <v>83</v>
      </c>
      <c r="AN4" s="5" t="s">
        <v>250</v>
      </c>
    </row>
    <row r="5" spans="1:41">
      <c r="B5" s="1">
        <v>2</v>
      </c>
      <c r="C5" s="5"/>
      <c r="D5" s="5" t="s">
        <v>23</v>
      </c>
      <c r="E5" s="5" t="s">
        <v>396</v>
      </c>
      <c r="I5" s="1">
        <v>2</v>
      </c>
      <c r="J5" s="5"/>
      <c r="K5" s="5" t="s">
        <v>23</v>
      </c>
      <c r="L5" s="5" t="s">
        <v>396</v>
      </c>
      <c r="P5" s="1">
        <v>2</v>
      </c>
      <c r="Q5" s="5"/>
      <c r="R5" s="5" t="s">
        <v>23</v>
      </c>
      <c r="S5" s="5" t="s">
        <v>396</v>
      </c>
      <c r="W5" s="1">
        <v>2</v>
      </c>
      <c r="X5" s="5"/>
      <c r="Y5" s="5" t="s">
        <v>23</v>
      </c>
      <c r="Z5" s="5" t="s">
        <v>396</v>
      </c>
      <c r="AD5" s="1">
        <v>2</v>
      </c>
      <c r="AE5" s="5"/>
      <c r="AF5" s="5" t="s">
        <v>23</v>
      </c>
      <c r="AG5" s="5" t="s">
        <v>396</v>
      </c>
      <c r="AK5" s="1">
        <v>2</v>
      </c>
      <c r="AL5" s="5"/>
      <c r="AM5" s="5" t="s">
        <v>23</v>
      </c>
      <c r="AN5" s="5" t="s">
        <v>396</v>
      </c>
    </row>
    <row r="6" spans="1:41">
      <c r="B6" s="1">
        <v>3</v>
      </c>
      <c r="C6" s="5"/>
      <c r="D6" s="5" t="s">
        <v>83</v>
      </c>
      <c r="E6" s="5" t="s">
        <v>334</v>
      </c>
      <c r="I6" s="1">
        <v>3</v>
      </c>
      <c r="J6" s="5"/>
      <c r="K6" s="5" t="s">
        <v>83</v>
      </c>
      <c r="L6" s="5" t="s">
        <v>334</v>
      </c>
      <c r="P6" s="1">
        <v>3</v>
      </c>
      <c r="Q6" s="5"/>
      <c r="R6" s="5" t="s">
        <v>83</v>
      </c>
      <c r="S6" s="5" t="s">
        <v>334</v>
      </c>
      <c r="W6" s="1">
        <v>3</v>
      </c>
      <c r="X6" s="5"/>
      <c r="Y6" s="5" t="s">
        <v>83</v>
      </c>
      <c r="Z6" s="5" t="s">
        <v>334</v>
      </c>
      <c r="AD6" s="1">
        <v>3</v>
      </c>
      <c r="AE6" s="5"/>
      <c r="AF6" s="5" t="s">
        <v>83</v>
      </c>
      <c r="AG6" s="5" t="s">
        <v>334</v>
      </c>
      <c r="AK6" s="1">
        <v>3</v>
      </c>
      <c r="AL6" s="5"/>
      <c r="AM6" s="5" t="s">
        <v>83</v>
      </c>
      <c r="AN6" s="5" t="s">
        <v>334</v>
      </c>
    </row>
    <row r="7" spans="1:41">
      <c r="B7" s="1">
        <v>4</v>
      </c>
      <c r="C7" s="5"/>
      <c r="D7" s="5" t="s">
        <v>83</v>
      </c>
      <c r="E7" s="5" t="s">
        <v>333</v>
      </c>
      <c r="I7" s="1">
        <v>4</v>
      </c>
      <c r="J7" s="5"/>
      <c r="K7" s="5" t="s">
        <v>83</v>
      </c>
      <c r="L7" s="5" t="s">
        <v>333</v>
      </c>
      <c r="P7" s="1">
        <v>4</v>
      </c>
      <c r="Q7" s="5"/>
      <c r="R7" s="5" t="s">
        <v>83</v>
      </c>
      <c r="S7" s="5" t="s">
        <v>333</v>
      </c>
      <c r="W7" s="1">
        <v>4</v>
      </c>
      <c r="X7" s="5"/>
      <c r="Y7" s="5" t="s">
        <v>83</v>
      </c>
      <c r="Z7" s="5" t="s">
        <v>333</v>
      </c>
      <c r="AD7" s="1">
        <v>4</v>
      </c>
      <c r="AE7" s="5"/>
      <c r="AF7" s="5" t="s">
        <v>83</v>
      </c>
      <c r="AG7" s="5" t="s">
        <v>333</v>
      </c>
      <c r="AK7" s="1">
        <v>4</v>
      </c>
      <c r="AL7" s="5"/>
      <c r="AM7" s="5" t="s">
        <v>83</v>
      </c>
      <c r="AN7" s="5" t="s">
        <v>333</v>
      </c>
    </row>
    <row r="8" spans="1:41">
      <c r="B8" s="1">
        <v>5</v>
      </c>
      <c r="C8" s="5"/>
      <c r="D8" s="5" t="s">
        <v>83</v>
      </c>
      <c r="E8" s="5" t="s">
        <v>335</v>
      </c>
      <c r="I8" s="1">
        <v>5</v>
      </c>
      <c r="J8" s="5"/>
      <c r="K8" s="5" t="s">
        <v>83</v>
      </c>
      <c r="L8" s="5" t="s">
        <v>335</v>
      </c>
      <c r="P8" s="1">
        <v>5</v>
      </c>
      <c r="Q8" s="5"/>
      <c r="R8" s="5" t="s">
        <v>83</v>
      </c>
      <c r="S8" s="5" t="s">
        <v>335</v>
      </c>
      <c r="W8" s="1">
        <v>5</v>
      </c>
      <c r="X8" s="5"/>
      <c r="Y8" s="5" t="s">
        <v>83</v>
      </c>
      <c r="Z8" s="5" t="s">
        <v>335</v>
      </c>
      <c r="AD8" s="1">
        <v>5</v>
      </c>
      <c r="AE8" s="5"/>
      <c r="AF8" s="5" t="s">
        <v>83</v>
      </c>
      <c r="AG8" s="5" t="s">
        <v>335</v>
      </c>
      <c r="AK8" s="1">
        <v>5</v>
      </c>
      <c r="AL8" s="5"/>
      <c r="AM8" s="5" t="s">
        <v>83</v>
      </c>
      <c r="AN8" s="5" t="s">
        <v>335</v>
      </c>
    </row>
    <row r="9" spans="1:41">
      <c r="B9" s="1">
        <v>6</v>
      </c>
      <c r="C9" s="3"/>
      <c r="D9" s="5" t="s">
        <v>83</v>
      </c>
      <c r="E9" s="5" t="s">
        <v>336</v>
      </c>
      <c r="I9" s="1">
        <v>6</v>
      </c>
      <c r="J9" s="3"/>
      <c r="K9" s="5" t="s">
        <v>83</v>
      </c>
      <c r="L9" s="5" t="s">
        <v>336</v>
      </c>
      <c r="P9" s="1">
        <v>6</v>
      </c>
      <c r="Q9" s="3"/>
      <c r="R9" s="5" t="s">
        <v>83</v>
      </c>
      <c r="S9" s="5" t="s">
        <v>336</v>
      </c>
      <c r="W9" s="1">
        <v>6</v>
      </c>
      <c r="X9" s="3"/>
      <c r="Y9" s="5" t="s">
        <v>83</v>
      </c>
      <c r="Z9" s="5" t="s">
        <v>336</v>
      </c>
      <c r="AD9" s="1">
        <v>6</v>
      </c>
      <c r="AE9" s="3"/>
      <c r="AF9" s="5" t="s">
        <v>83</v>
      </c>
      <c r="AG9" s="5" t="s">
        <v>336</v>
      </c>
      <c r="AK9" s="1">
        <v>6</v>
      </c>
      <c r="AL9" s="3"/>
      <c r="AM9" s="5" t="s">
        <v>83</v>
      </c>
      <c r="AN9" s="5" t="s">
        <v>336</v>
      </c>
    </row>
    <row r="10" spans="1:41">
      <c r="B10" s="1">
        <v>7</v>
      </c>
      <c r="C10" s="3">
        <v>1</v>
      </c>
      <c r="D10" s="3" t="s">
        <v>124</v>
      </c>
      <c r="E10" s="3" t="s">
        <v>30</v>
      </c>
      <c r="I10" s="1">
        <v>7</v>
      </c>
      <c r="J10" s="3">
        <v>1</v>
      </c>
      <c r="K10" s="3" t="s">
        <v>124</v>
      </c>
      <c r="L10" s="3" t="s">
        <v>30</v>
      </c>
      <c r="P10" s="1">
        <v>7</v>
      </c>
      <c r="Q10" s="3">
        <v>1</v>
      </c>
      <c r="R10" s="3" t="s">
        <v>124</v>
      </c>
      <c r="S10" s="3" t="s">
        <v>30</v>
      </c>
      <c r="W10" s="1">
        <v>7</v>
      </c>
      <c r="X10" s="3">
        <v>1</v>
      </c>
      <c r="Y10" s="3" t="s">
        <v>124</v>
      </c>
      <c r="Z10" s="3" t="s">
        <v>30</v>
      </c>
      <c r="AD10" s="1">
        <v>7</v>
      </c>
      <c r="AE10" s="3">
        <v>1</v>
      </c>
      <c r="AF10" s="3" t="s">
        <v>124</v>
      </c>
      <c r="AG10" s="3" t="s">
        <v>30</v>
      </c>
      <c r="AK10" s="1">
        <v>7</v>
      </c>
      <c r="AL10" s="3">
        <v>1</v>
      </c>
      <c r="AM10" s="3" t="s">
        <v>124</v>
      </c>
      <c r="AN10" s="3" t="s">
        <v>30</v>
      </c>
    </row>
    <row r="11" spans="1:41">
      <c r="B11" s="1">
        <v>8</v>
      </c>
      <c r="C11" s="3">
        <v>2</v>
      </c>
      <c r="D11" s="3" t="s">
        <v>125</v>
      </c>
      <c r="E11" s="3" t="s">
        <v>8</v>
      </c>
      <c r="I11" s="1">
        <v>8</v>
      </c>
      <c r="J11" s="3">
        <v>2</v>
      </c>
      <c r="K11" s="3" t="s">
        <v>125</v>
      </c>
      <c r="L11" s="3" t="s">
        <v>8</v>
      </c>
      <c r="P11" s="1">
        <v>8</v>
      </c>
      <c r="Q11" s="3">
        <v>2</v>
      </c>
      <c r="R11" s="3" t="s">
        <v>125</v>
      </c>
      <c r="S11" s="3" t="s">
        <v>8</v>
      </c>
      <c r="W11" s="1">
        <v>8</v>
      </c>
      <c r="X11" s="3">
        <v>2</v>
      </c>
      <c r="Y11" s="3" t="s">
        <v>125</v>
      </c>
      <c r="Z11" s="3" t="s">
        <v>8</v>
      </c>
      <c r="AD11" s="1">
        <v>8</v>
      </c>
      <c r="AE11" s="3">
        <v>2</v>
      </c>
      <c r="AF11" s="3" t="s">
        <v>125</v>
      </c>
      <c r="AG11" s="3" t="s">
        <v>8</v>
      </c>
      <c r="AK11" s="1">
        <v>8</v>
      </c>
      <c r="AL11" s="3">
        <v>2</v>
      </c>
      <c r="AM11" s="3" t="s">
        <v>125</v>
      </c>
      <c r="AN11" s="3" t="s">
        <v>8</v>
      </c>
    </row>
    <row r="12" spans="1:41">
      <c r="B12" s="1">
        <v>9</v>
      </c>
      <c r="C12" s="5"/>
      <c r="D12" s="5" t="s">
        <v>102</v>
      </c>
      <c r="E12" s="5" t="s">
        <v>102</v>
      </c>
      <c r="I12" s="1">
        <v>9</v>
      </c>
      <c r="J12" s="5"/>
      <c r="K12" s="5" t="s">
        <v>102</v>
      </c>
      <c r="L12" s="5" t="s">
        <v>102</v>
      </c>
      <c r="P12" s="1">
        <v>9</v>
      </c>
      <c r="Q12" s="5"/>
      <c r="R12" s="5" t="s">
        <v>102</v>
      </c>
      <c r="S12" s="5" t="s">
        <v>102</v>
      </c>
      <c r="W12" s="1">
        <v>9</v>
      </c>
      <c r="X12" s="5"/>
      <c r="Y12" s="5" t="s">
        <v>102</v>
      </c>
      <c r="Z12" s="5" t="s">
        <v>102</v>
      </c>
      <c r="AD12" s="1">
        <v>9</v>
      </c>
      <c r="AE12" s="5"/>
      <c r="AF12" s="5" t="s">
        <v>102</v>
      </c>
      <c r="AG12" s="5" t="s">
        <v>102</v>
      </c>
      <c r="AK12" s="1">
        <v>9</v>
      </c>
      <c r="AL12" s="5"/>
      <c r="AM12" s="5" t="s">
        <v>102</v>
      </c>
      <c r="AN12" s="5" t="s">
        <v>102</v>
      </c>
    </row>
    <row r="13" spans="1:41">
      <c r="B13" s="1">
        <v>10</v>
      </c>
      <c r="C13" s="5"/>
      <c r="D13" s="5" t="s">
        <v>83</v>
      </c>
      <c r="E13" s="5" t="s">
        <v>223</v>
      </c>
      <c r="I13" s="1">
        <v>10</v>
      </c>
      <c r="J13" s="5"/>
      <c r="K13" s="5" t="s">
        <v>83</v>
      </c>
      <c r="L13" s="5" t="s">
        <v>224</v>
      </c>
      <c r="P13" s="1">
        <v>10</v>
      </c>
      <c r="Q13" s="5"/>
      <c r="R13" s="5" t="s">
        <v>83</v>
      </c>
      <c r="S13" s="5" t="s">
        <v>225</v>
      </c>
      <c r="W13" s="1">
        <v>10</v>
      </c>
      <c r="X13" s="5"/>
      <c r="Y13" s="5" t="s">
        <v>83</v>
      </c>
      <c r="Z13" s="5" t="s">
        <v>227</v>
      </c>
      <c r="AD13" s="1">
        <v>10</v>
      </c>
      <c r="AE13" s="5"/>
      <c r="AF13" s="5" t="s">
        <v>83</v>
      </c>
      <c r="AG13" s="5" t="s">
        <v>226</v>
      </c>
      <c r="AK13" s="1">
        <v>10</v>
      </c>
      <c r="AL13" s="5"/>
      <c r="AM13" s="5" t="s">
        <v>83</v>
      </c>
      <c r="AN13" s="5" t="s">
        <v>228</v>
      </c>
    </row>
    <row r="14" spans="1:41">
      <c r="B14" s="1">
        <v>11</v>
      </c>
      <c r="C14" s="5"/>
      <c r="D14" s="5" t="s">
        <v>83</v>
      </c>
      <c r="E14" s="5" t="s">
        <v>271</v>
      </c>
      <c r="I14" s="1">
        <v>11</v>
      </c>
      <c r="J14" s="5"/>
      <c r="K14" s="5" t="s">
        <v>83</v>
      </c>
      <c r="L14" s="5" t="s">
        <v>271</v>
      </c>
      <c r="P14" s="1">
        <v>11</v>
      </c>
      <c r="Q14" s="5"/>
      <c r="R14" s="5" t="s">
        <v>83</v>
      </c>
      <c r="S14" s="5" t="s">
        <v>271</v>
      </c>
      <c r="W14" s="1">
        <v>11</v>
      </c>
      <c r="X14" s="5"/>
      <c r="Y14" s="5" t="s">
        <v>83</v>
      </c>
      <c r="Z14" s="5" t="s">
        <v>271</v>
      </c>
      <c r="AD14" s="1">
        <v>11</v>
      </c>
      <c r="AE14" s="5"/>
      <c r="AF14" s="5" t="s">
        <v>83</v>
      </c>
      <c r="AG14" s="5" t="s">
        <v>271</v>
      </c>
      <c r="AK14" s="1">
        <v>11</v>
      </c>
      <c r="AL14" s="5"/>
      <c r="AM14" s="5" t="s">
        <v>83</v>
      </c>
      <c r="AN14" s="5" t="s">
        <v>271</v>
      </c>
    </row>
    <row r="15" spans="1:41">
      <c r="B15" s="1">
        <v>12</v>
      </c>
      <c r="C15" s="5"/>
      <c r="D15" s="5" t="s">
        <v>83</v>
      </c>
      <c r="E15" s="3" t="s">
        <v>224</v>
      </c>
      <c r="I15" s="1">
        <v>12</v>
      </c>
      <c r="J15" s="5"/>
      <c r="K15" s="5" t="s">
        <v>83</v>
      </c>
      <c r="L15" s="3" t="s">
        <v>223</v>
      </c>
      <c r="P15" s="1">
        <v>12</v>
      </c>
      <c r="Q15" s="5"/>
      <c r="R15" s="5" t="s">
        <v>83</v>
      </c>
      <c r="S15" s="3" t="s">
        <v>226</v>
      </c>
      <c r="W15" s="1">
        <v>12</v>
      </c>
      <c r="X15" s="5"/>
      <c r="Y15" s="5" t="s">
        <v>83</v>
      </c>
      <c r="Z15" s="3" t="s">
        <v>228</v>
      </c>
      <c r="AD15" s="15">
        <v>12</v>
      </c>
      <c r="AE15" s="5"/>
      <c r="AF15" s="5" t="s">
        <v>83</v>
      </c>
      <c r="AG15" s="3" t="s">
        <v>225</v>
      </c>
      <c r="AK15" s="15">
        <v>12</v>
      </c>
      <c r="AL15" s="5"/>
      <c r="AM15" s="5" t="s">
        <v>83</v>
      </c>
      <c r="AN15" s="3" t="s">
        <v>227</v>
      </c>
    </row>
    <row r="16" spans="1:41">
      <c r="B16" s="1">
        <v>13</v>
      </c>
      <c r="C16" s="5"/>
      <c r="D16" s="5" t="s">
        <v>83</v>
      </c>
      <c r="E16" s="3" t="s">
        <v>224</v>
      </c>
      <c r="I16" s="1">
        <v>13</v>
      </c>
      <c r="J16" s="5"/>
      <c r="K16" s="5" t="s">
        <v>83</v>
      </c>
      <c r="L16" s="3" t="s">
        <v>223</v>
      </c>
      <c r="P16" s="1">
        <v>13</v>
      </c>
      <c r="Q16" s="5"/>
      <c r="R16" s="5" t="s">
        <v>83</v>
      </c>
      <c r="S16" s="3" t="s">
        <v>226</v>
      </c>
      <c r="W16" s="1">
        <v>13</v>
      </c>
      <c r="X16" s="5"/>
      <c r="Y16" s="5" t="s">
        <v>83</v>
      </c>
      <c r="Z16" s="3" t="s">
        <v>228</v>
      </c>
      <c r="AD16" s="1">
        <v>13</v>
      </c>
      <c r="AE16" s="5"/>
      <c r="AF16" s="5" t="s">
        <v>83</v>
      </c>
      <c r="AG16" s="3" t="s">
        <v>225</v>
      </c>
      <c r="AK16" s="1">
        <v>13</v>
      </c>
      <c r="AL16" s="5"/>
      <c r="AM16" s="5" t="s">
        <v>83</v>
      </c>
      <c r="AN16" s="3" t="s">
        <v>227</v>
      </c>
    </row>
    <row r="17" spans="2:40">
      <c r="B17" s="1">
        <v>14</v>
      </c>
      <c r="C17" s="5"/>
      <c r="D17" s="5" t="s">
        <v>83</v>
      </c>
      <c r="E17" s="5" t="s">
        <v>271</v>
      </c>
      <c r="I17" s="1">
        <v>14</v>
      </c>
      <c r="J17" s="5"/>
      <c r="K17" s="5" t="s">
        <v>83</v>
      </c>
      <c r="L17" s="5" t="s">
        <v>271</v>
      </c>
      <c r="P17" s="1">
        <v>14</v>
      </c>
      <c r="Q17" s="5"/>
      <c r="R17" s="5" t="s">
        <v>83</v>
      </c>
      <c r="S17" s="5" t="s">
        <v>271</v>
      </c>
      <c r="W17" s="1">
        <v>14</v>
      </c>
      <c r="X17" s="5"/>
      <c r="Y17" s="5" t="s">
        <v>83</v>
      </c>
      <c r="Z17" s="5" t="s">
        <v>271</v>
      </c>
      <c r="AD17" s="1">
        <v>14</v>
      </c>
      <c r="AE17" s="5"/>
      <c r="AF17" s="5" t="s">
        <v>83</v>
      </c>
      <c r="AG17" s="5" t="s">
        <v>271</v>
      </c>
      <c r="AK17" s="1">
        <v>14</v>
      </c>
      <c r="AL17" s="5"/>
      <c r="AM17" s="5" t="s">
        <v>83</v>
      </c>
      <c r="AN17" s="5" t="s">
        <v>271</v>
      </c>
    </row>
    <row r="18" spans="2:40">
      <c r="B18" s="1">
        <v>15</v>
      </c>
      <c r="C18" s="5"/>
      <c r="D18" s="5" t="s">
        <v>83</v>
      </c>
      <c r="E18" s="5" t="s">
        <v>223</v>
      </c>
      <c r="I18" s="1">
        <v>15</v>
      </c>
      <c r="J18" s="5"/>
      <c r="K18" s="5" t="s">
        <v>83</v>
      </c>
      <c r="L18" s="5" t="s">
        <v>224</v>
      </c>
      <c r="P18" s="1">
        <v>15</v>
      </c>
      <c r="Q18" s="5"/>
      <c r="R18" s="5" t="s">
        <v>83</v>
      </c>
      <c r="S18" s="5" t="s">
        <v>225</v>
      </c>
      <c r="W18" s="1">
        <v>15</v>
      </c>
      <c r="X18" s="5"/>
      <c r="Y18" s="5" t="s">
        <v>83</v>
      </c>
      <c r="Z18" s="5" t="s">
        <v>227</v>
      </c>
      <c r="AD18" s="1">
        <v>15</v>
      </c>
      <c r="AE18" s="5"/>
      <c r="AF18" s="5" t="s">
        <v>83</v>
      </c>
      <c r="AG18" s="5" t="s">
        <v>226</v>
      </c>
      <c r="AK18" s="1">
        <v>15</v>
      </c>
      <c r="AL18" s="5"/>
      <c r="AM18" s="5" t="s">
        <v>83</v>
      </c>
      <c r="AN18" s="5" t="s">
        <v>228</v>
      </c>
    </row>
    <row r="19" spans="2:40">
      <c r="B19" s="1">
        <v>16</v>
      </c>
      <c r="C19" s="5"/>
      <c r="D19" s="5" t="s">
        <v>102</v>
      </c>
      <c r="E19" s="5" t="s">
        <v>251</v>
      </c>
      <c r="I19" s="1">
        <v>16</v>
      </c>
      <c r="J19" s="5"/>
      <c r="K19" s="5" t="s">
        <v>102</v>
      </c>
      <c r="L19" s="5" t="s">
        <v>251</v>
      </c>
      <c r="P19" s="1">
        <v>16</v>
      </c>
      <c r="Q19" s="5"/>
      <c r="R19" s="5" t="s">
        <v>102</v>
      </c>
      <c r="S19" s="5" t="s">
        <v>251</v>
      </c>
      <c r="W19" s="1">
        <v>16</v>
      </c>
      <c r="X19" s="5"/>
      <c r="Y19" s="5" t="s">
        <v>102</v>
      </c>
      <c r="Z19" s="5" t="s">
        <v>251</v>
      </c>
      <c r="AD19" s="1">
        <v>16</v>
      </c>
      <c r="AE19" s="5"/>
      <c r="AF19" s="5" t="s">
        <v>102</v>
      </c>
      <c r="AG19" s="5" t="s">
        <v>251</v>
      </c>
      <c r="AK19" s="1">
        <v>16</v>
      </c>
      <c r="AL19" s="5"/>
      <c r="AM19" s="5" t="s">
        <v>102</v>
      </c>
      <c r="AN19" s="5" t="s">
        <v>251</v>
      </c>
    </row>
    <row r="20" spans="2:40">
      <c r="B20" s="1">
        <v>17</v>
      </c>
      <c r="C20" s="5"/>
      <c r="D20" s="3" t="s">
        <v>125</v>
      </c>
      <c r="E20" s="3" t="s">
        <v>8</v>
      </c>
      <c r="I20" s="1">
        <v>17</v>
      </c>
      <c r="J20" s="5"/>
      <c r="K20" s="3" t="s">
        <v>125</v>
      </c>
      <c r="L20" s="3" t="s">
        <v>8</v>
      </c>
      <c r="P20" s="1">
        <v>17</v>
      </c>
      <c r="Q20" s="5"/>
      <c r="R20" s="3" t="s">
        <v>125</v>
      </c>
      <c r="S20" s="3" t="s">
        <v>8</v>
      </c>
      <c r="W20" s="1">
        <v>17</v>
      </c>
      <c r="X20" s="5"/>
      <c r="Y20" s="3" t="s">
        <v>125</v>
      </c>
      <c r="Z20" s="3" t="s">
        <v>8</v>
      </c>
      <c r="AD20" s="1">
        <v>17</v>
      </c>
      <c r="AE20" s="5"/>
      <c r="AF20" s="3" t="s">
        <v>125</v>
      </c>
      <c r="AG20" s="3" t="s">
        <v>8</v>
      </c>
      <c r="AK20" s="1">
        <v>17</v>
      </c>
      <c r="AL20" s="5"/>
      <c r="AM20" s="3" t="s">
        <v>125</v>
      </c>
      <c r="AN20" s="3" t="s">
        <v>8</v>
      </c>
    </row>
    <row r="21" spans="2:40">
      <c r="B21" s="1">
        <v>18</v>
      </c>
      <c r="C21" s="5"/>
      <c r="D21" s="3" t="s">
        <v>124</v>
      </c>
      <c r="E21" s="3" t="s">
        <v>30</v>
      </c>
      <c r="I21" s="1">
        <v>18</v>
      </c>
      <c r="J21" s="5"/>
      <c r="K21" s="3" t="s">
        <v>124</v>
      </c>
      <c r="L21" s="3" t="s">
        <v>30</v>
      </c>
      <c r="P21" s="1">
        <v>18</v>
      </c>
      <c r="Q21" s="5"/>
      <c r="R21" s="3" t="s">
        <v>124</v>
      </c>
      <c r="S21" s="3" t="s">
        <v>30</v>
      </c>
      <c r="W21" s="1">
        <v>18</v>
      </c>
      <c r="X21" s="5"/>
      <c r="Y21" s="3" t="s">
        <v>124</v>
      </c>
      <c r="Z21" s="3" t="s">
        <v>30</v>
      </c>
      <c r="AD21" s="1">
        <v>18</v>
      </c>
      <c r="AE21" s="5"/>
      <c r="AF21" s="3" t="s">
        <v>124</v>
      </c>
      <c r="AG21" s="3" t="s">
        <v>30</v>
      </c>
      <c r="AK21" s="1">
        <v>18</v>
      </c>
      <c r="AL21" s="5"/>
      <c r="AM21" s="3" t="s">
        <v>124</v>
      </c>
      <c r="AN21" s="3" t="s">
        <v>30</v>
      </c>
    </row>
    <row r="22" spans="2:40">
      <c r="B22" s="1">
        <v>19</v>
      </c>
      <c r="C22" s="5"/>
      <c r="D22" s="5" t="s">
        <v>83</v>
      </c>
      <c r="E22" s="5" t="s">
        <v>336</v>
      </c>
      <c r="I22" s="1">
        <v>19</v>
      </c>
      <c r="J22" s="5"/>
      <c r="K22" s="5" t="s">
        <v>83</v>
      </c>
      <c r="L22" s="5" t="s">
        <v>336</v>
      </c>
      <c r="P22" s="1">
        <v>19</v>
      </c>
      <c r="Q22" s="5"/>
      <c r="R22" s="5" t="s">
        <v>83</v>
      </c>
      <c r="S22" s="5" t="s">
        <v>336</v>
      </c>
      <c r="W22" s="1">
        <v>19</v>
      </c>
      <c r="X22" s="5"/>
      <c r="Y22" s="5" t="s">
        <v>83</v>
      </c>
      <c r="Z22" s="5" t="s">
        <v>336</v>
      </c>
      <c r="AD22" s="1">
        <v>19</v>
      </c>
      <c r="AE22" s="5"/>
      <c r="AF22" s="5" t="s">
        <v>83</v>
      </c>
      <c r="AG22" s="5" t="s">
        <v>336</v>
      </c>
      <c r="AK22" s="1">
        <v>19</v>
      </c>
      <c r="AL22" s="5"/>
      <c r="AM22" s="5" t="s">
        <v>83</v>
      </c>
      <c r="AN22" s="5" t="s">
        <v>336</v>
      </c>
    </row>
    <row r="23" spans="2:40">
      <c r="B23" s="1">
        <v>20</v>
      </c>
      <c r="C23" s="5"/>
      <c r="D23" s="5" t="s">
        <v>83</v>
      </c>
      <c r="E23" s="5" t="s">
        <v>335</v>
      </c>
      <c r="I23" s="1">
        <v>20</v>
      </c>
      <c r="J23" s="5"/>
      <c r="K23" s="5" t="s">
        <v>83</v>
      </c>
      <c r="L23" s="5" t="s">
        <v>335</v>
      </c>
      <c r="P23" s="1">
        <v>20</v>
      </c>
      <c r="Q23" s="5"/>
      <c r="R23" s="5" t="s">
        <v>83</v>
      </c>
      <c r="S23" s="5" t="s">
        <v>335</v>
      </c>
      <c r="W23" s="1">
        <v>20</v>
      </c>
      <c r="X23" s="5"/>
      <c r="Y23" s="5" t="s">
        <v>83</v>
      </c>
      <c r="Z23" s="5" t="s">
        <v>335</v>
      </c>
      <c r="AD23" s="1">
        <v>20</v>
      </c>
      <c r="AE23" s="5"/>
      <c r="AF23" s="5" t="s">
        <v>83</v>
      </c>
      <c r="AG23" s="5" t="s">
        <v>335</v>
      </c>
      <c r="AK23" s="1">
        <v>20</v>
      </c>
      <c r="AL23" s="5"/>
      <c r="AM23" s="5" t="s">
        <v>83</v>
      </c>
      <c r="AN23" s="5" t="s">
        <v>335</v>
      </c>
    </row>
    <row r="24" spans="2:40">
      <c r="B24" s="1">
        <v>21</v>
      </c>
      <c r="C24" s="5"/>
      <c r="D24" s="5" t="s">
        <v>83</v>
      </c>
      <c r="E24" s="5" t="s">
        <v>333</v>
      </c>
      <c r="I24" s="1">
        <v>21</v>
      </c>
      <c r="J24" s="5"/>
      <c r="K24" s="5" t="s">
        <v>83</v>
      </c>
      <c r="L24" s="5" t="s">
        <v>333</v>
      </c>
      <c r="P24" s="1">
        <v>21</v>
      </c>
      <c r="Q24" s="5"/>
      <c r="R24" s="5" t="s">
        <v>83</v>
      </c>
      <c r="S24" s="5" t="s">
        <v>333</v>
      </c>
      <c r="W24" s="1">
        <v>21</v>
      </c>
      <c r="X24" s="5"/>
      <c r="Y24" s="5" t="s">
        <v>83</v>
      </c>
      <c r="Z24" s="5" t="s">
        <v>333</v>
      </c>
      <c r="AD24" s="1">
        <v>21</v>
      </c>
      <c r="AE24" s="5"/>
      <c r="AF24" s="5" t="s">
        <v>83</v>
      </c>
      <c r="AG24" s="5" t="s">
        <v>333</v>
      </c>
      <c r="AK24" s="1">
        <v>21</v>
      </c>
      <c r="AL24" s="5"/>
      <c r="AM24" s="5" t="s">
        <v>83</v>
      </c>
      <c r="AN24" s="5" t="s">
        <v>333</v>
      </c>
    </row>
    <row r="25" spans="2:40">
      <c r="B25" s="1">
        <v>22</v>
      </c>
      <c r="C25" s="5"/>
      <c r="D25" s="5" t="s">
        <v>83</v>
      </c>
      <c r="E25" s="5" t="s">
        <v>334</v>
      </c>
      <c r="I25" s="1">
        <v>22</v>
      </c>
      <c r="J25" s="5"/>
      <c r="K25" s="5" t="s">
        <v>83</v>
      </c>
      <c r="L25" s="5" t="s">
        <v>334</v>
      </c>
      <c r="P25" s="1">
        <v>22</v>
      </c>
      <c r="Q25" s="5"/>
      <c r="R25" s="5" t="s">
        <v>83</v>
      </c>
      <c r="S25" s="5" t="s">
        <v>334</v>
      </c>
      <c r="W25" s="1">
        <v>22</v>
      </c>
      <c r="X25" s="5"/>
      <c r="Y25" s="5" t="s">
        <v>83</v>
      </c>
      <c r="Z25" s="5" t="s">
        <v>334</v>
      </c>
      <c r="AD25" s="1">
        <v>22</v>
      </c>
      <c r="AE25" s="5"/>
      <c r="AF25" s="5" t="s">
        <v>83</v>
      </c>
      <c r="AG25" s="5" t="s">
        <v>334</v>
      </c>
      <c r="AK25" s="1">
        <v>22</v>
      </c>
      <c r="AL25" s="5"/>
      <c r="AM25" s="5" t="s">
        <v>83</v>
      </c>
      <c r="AN25" s="5" t="s">
        <v>334</v>
      </c>
    </row>
    <row r="26" spans="2:40">
      <c r="B26" s="1">
        <v>23</v>
      </c>
      <c r="C26" s="5"/>
      <c r="D26" s="5" t="s">
        <v>23</v>
      </c>
      <c r="E26" s="5" t="s">
        <v>23</v>
      </c>
      <c r="I26" s="1">
        <v>23</v>
      </c>
      <c r="J26" s="5"/>
      <c r="K26" s="5" t="s">
        <v>23</v>
      </c>
      <c r="L26" s="5" t="s">
        <v>23</v>
      </c>
      <c r="P26" s="1">
        <v>23</v>
      </c>
      <c r="Q26" s="5"/>
      <c r="R26" s="5" t="s">
        <v>23</v>
      </c>
      <c r="S26" s="5" t="s">
        <v>23</v>
      </c>
      <c r="W26" s="1">
        <v>23</v>
      </c>
      <c r="X26" s="5"/>
      <c r="Y26" s="5" t="s">
        <v>23</v>
      </c>
      <c r="Z26" s="5" t="s">
        <v>23</v>
      </c>
      <c r="AD26" s="1">
        <v>23</v>
      </c>
      <c r="AE26" s="5"/>
      <c r="AF26" s="5" t="s">
        <v>23</v>
      </c>
      <c r="AG26" s="5" t="s">
        <v>23</v>
      </c>
      <c r="AK26" s="1">
        <v>23</v>
      </c>
      <c r="AL26" s="5"/>
      <c r="AM26" s="5" t="s">
        <v>23</v>
      </c>
      <c r="AN26" s="5" t="s">
        <v>23</v>
      </c>
    </row>
    <row r="27" spans="2:40">
      <c r="B27" s="1">
        <v>24</v>
      </c>
      <c r="C27" s="5"/>
      <c r="D27" s="5" t="s">
        <v>83</v>
      </c>
      <c r="E27" s="1" t="s">
        <v>249</v>
      </c>
      <c r="I27" s="1">
        <v>24</v>
      </c>
      <c r="J27" s="5"/>
      <c r="K27" s="5" t="s">
        <v>83</v>
      </c>
      <c r="L27" s="5" t="s">
        <v>83</v>
      </c>
      <c r="P27" s="1">
        <v>24</v>
      </c>
      <c r="Q27" s="5"/>
      <c r="R27" s="5" t="s">
        <v>83</v>
      </c>
      <c r="S27" s="5" t="s">
        <v>83</v>
      </c>
      <c r="W27" s="1">
        <v>24</v>
      </c>
      <c r="X27" s="5"/>
      <c r="Y27" s="5" t="s">
        <v>83</v>
      </c>
      <c r="Z27" s="5" t="s">
        <v>247</v>
      </c>
      <c r="AD27" s="1">
        <v>24</v>
      </c>
      <c r="AE27" s="5"/>
      <c r="AF27" s="5" t="s">
        <v>83</v>
      </c>
      <c r="AG27" s="5" t="s">
        <v>83</v>
      </c>
      <c r="AK27" s="1">
        <v>24</v>
      </c>
      <c r="AL27" s="5"/>
      <c r="AM27" s="5" t="s">
        <v>83</v>
      </c>
      <c r="AN27" s="5" t="s">
        <v>83</v>
      </c>
    </row>
    <row r="28" spans="2:40">
      <c r="B28" t="s">
        <v>156</v>
      </c>
      <c r="I28" t="s">
        <v>156</v>
      </c>
      <c r="P28" t="s">
        <v>156</v>
      </c>
      <c r="W28" t="s">
        <v>156</v>
      </c>
      <c r="AD28" t="s">
        <v>156</v>
      </c>
      <c r="AK28" t="s">
        <v>156</v>
      </c>
    </row>
    <row r="29" spans="2:40">
      <c r="B29">
        <v>1</v>
      </c>
      <c r="C29" t="s">
        <v>160</v>
      </c>
      <c r="I29">
        <v>1</v>
      </c>
      <c r="J29" t="s">
        <v>160</v>
      </c>
      <c r="P29">
        <v>1</v>
      </c>
      <c r="Q29" t="s">
        <v>160</v>
      </c>
      <c r="W29">
        <v>1</v>
      </c>
      <c r="X29" t="s">
        <v>160</v>
      </c>
      <c r="AD29">
        <v>1</v>
      </c>
      <c r="AE29" t="s">
        <v>160</v>
      </c>
      <c r="AK29">
        <v>1</v>
      </c>
      <c r="AL29" t="s">
        <v>160</v>
      </c>
    </row>
    <row r="30" spans="2:40">
      <c r="B30">
        <v>2</v>
      </c>
      <c r="C30" t="s">
        <v>456</v>
      </c>
      <c r="I30">
        <v>2</v>
      </c>
      <c r="J30" t="s">
        <v>456</v>
      </c>
      <c r="P30">
        <v>2</v>
      </c>
      <c r="Q30" t="s">
        <v>456</v>
      </c>
      <c r="W30">
        <v>2</v>
      </c>
      <c r="X30" t="s">
        <v>456</v>
      </c>
      <c r="AD30">
        <v>2</v>
      </c>
      <c r="AE30" t="s">
        <v>456</v>
      </c>
      <c r="AK30">
        <v>2</v>
      </c>
      <c r="AL30" t="s">
        <v>456</v>
      </c>
    </row>
  </sheetData>
  <phoneticPr fontId="1" type="noConversion"/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4CA53-B81D-4F71-85A7-A1AE89717979}">
  <sheetPr codeName="Sheet71"/>
  <dimension ref="A2:AO30"/>
  <sheetViews>
    <sheetView workbookViewId="0">
      <selection activeCell="Z4" sqref="Z4:Z27"/>
    </sheetView>
  </sheetViews>
  <sheetFormatPr defaultRowHeight="15"/>
  <cols>
    <col min="7" max="7" width="1.7109375" customWidth="1"/>
    <col min="8" max="8" width="2.28515625" customWidth="1"/>
  </cols>
  <sheetData>
    <row r="2" spans="1:41">
      <c r="A2" t="s">
        <v>0</v>
      </c>
      <c r="B2" t="s">
        <v>148</v>
      </c>
      <c r="D2" t="s">
        <v>143</v>
      </c>
      <c r="I2" t="s">
        <v>148</v>
      </c>
      <c r="K2" t="s">
        <v>145</v>
      </c>
      <c r="P2" t="s">
        <v>148</v>
      </c>
      <c r="R2" t="s">
        <v>146</v>
      </c>
      <c r="W2" t="s">
        <v>148</v>
      </c>
      <c r="Y2" t="s">
        <v>147</v>
      </c>
      <c r="AD2" t="s">
        <v>395</v>
      </c>
      <c r="AK2" t="s">
        <v>392</v>
      </c>
    </row>
    <row r="3" spans="1:41">
      <c r="B3" s="9" t="s">
        <v>2</v>
      </c>
      <c r="C3" s="4" t="s">
        <v>120</v>
      </c>
      <c r="D3" s="9" t="s">
        <v>4</v>
      </c>
      <c r="E3" s="9" t="s">
        <v>144</v>
      </c>
      <c r="F3" s="4" t="s">
        <v>95</v>
      </c>
      <c r="I3" s="9" t="s">
        <v>2</v>
      </c>
      <c r="J3" s="4" t="s">
        <v>120</v>
      </c>
      <c r="K3" s="9" t="s">
        <v>4</v>
      </c>
      <c r="L3" s="9" t="s">
        <v>144</v>
      </c>
      <c r="M3" s="4" t="s">
        <v>95</v>
      </c>
      <c r="P3" s="9" t="s">
        <v>2</v>
      </c>
      <c r="Q3" s="4" t="s">
        <v>120</v>
      </c>
      <c r="R3" s="9" t="s">
        <v>4</v>
      </c>
      <c r="S3" s="9" t="s">
        <v>144</v>
      </c>
      <c r="T3" s="4" t="s">
        <v>95</v>
      </c>
      <c r="W3" s="9" t="s">
        <v>2</v>
      </c>
      <c r="X3" s="4" t="s">
        <v>120</v>
      </c>
      <c r="Y3" s="9" t="s">
        <v>4</v>
      </c>
      <c r="Z3" s="9" t="s">
        <v>144</v>
      </c>
      <c r="AA3" s="4" t="s">
        <v>95</v>
      </c>
      <c r="AD3" s="9" t="s">
        <v>2</v>
      </c>
      <c r="AE3" s="4" t="s">
        <v>120</v>
      </c>
      <c r="AF3" s="9" t="s">
        <v>4</v>
      </c>
      <c r="AG3" s="9" t="s">
        <v>144</v>
      </c>
      <c r="AH3" s="4" t="s">
        <v>95</v>
      </c>
      <c r="AK3" s="9" t="s">
        <v>2</v>
      </c>
      <c r="AL3" s="4" t="s">
        <v>120</v>
      </c>
      <c r="AM3" s="9" t="s">
        <v>4</v>
      </c>
      <c r="AN3" s="9" t="s">
        <v>144</v>
      </c>
      <c r="AO3" s="4" t="s">
        <v>95</v>
      </c>
    </row>
    <row r="4" spans="1:41">
      <c r="B4" s="1">
        <v>1</v>
      </c>
      <c r="C4" s="5"/>
      <c r="D4" s="5" t="s">
        <v>83</v>
      </c>
      <c r="E4" s="1" t="s">
        <v>250</v>
      </c>
      <c r="I4" s="1">
        <v>1</v>
      </c>
      <c r="J4" s="5"/>
      <c r="K4" s="5" t="s">
        <v>83</v>
      </c>
      <c r="L4" s="5" t="s">
        <v>83</v>
      </c>
      <c r="P4" s="1">
        <v>1</v>
      </c>
      <c r="Q4" s="5"/>
      <c r="R4" s="5" t="s">
        <v>83</v>
      </c>
      <c r="S4" s="5" t="s">
        <v>83</v>
      </c>
      <c r="W4" s="1">
        <v>1</v>
      </c>
      <c r="X4" s="5"/>
      <c r="Y4" s="5" t="s">
        <v>83</v>
      </c>
      <c r="Z4" s="5" t="s">
        <v>248</v>
      </c>
      <c r="AD4" s="1">
        <v>1</v>
      </c>
      <c r="AE4" s="5"/>
      <c r="AF4" s="5" t="s">
        <v>83</v>
      </c>
      <c r="AG4" s="5" t="s">
        <v>240</v>
      </c>
      <c r="AK4" s="1">
        <v>1</v>
      </c>
      <c r="AL4" s="5"/>
      <c r="AM4" s="5" t="s">
        <v>83</v>
      </c>
      <c r="AN4" s="5" t="s">
        <v>240</v>
      </c>
    </row>
    <row r="5" spans="1:41">
      <c r="B5" s="1">
        <v>2</v>
      </c>
      <c r="C5" s="5"/>
      <c r="D5" s="5" t="s">
        <v>23</v>
      </c>
      <c r="E5" s="5" t="s">
        <v>396</v>
      </c>
      <c r="I5" s="1">
        <v>2</v>
      </c>
      <c r="J5" s="5"/>
      <c r="K5" s="5" t="s">
        <v>23</v>
      </c>
      <c r="L5" s="5" t="s">
        <v>396</v>
      </c>
      <c r="P5" s="1">
        <v>2</v>
      </c>
      <c r="Q5" s="5"/>
      <c r="R5" s="5" t="s">
        <v>23</v>
      </c>
      <c r="S5" s="5" t="s">
        <v>396</v>
      </c>
      <c r="W5" s="1">
        <v>2</v>
      </c>
      <c r="X5" s="5"/>
      <c r="Y5" s="5" t="s">
        <v>23</v>
      </c>
      <c r="Z5" s="5" t="s">
        <v>396</v>
      </c>
      <c r="AD5" s="1">
        <v>2</v>
      </c>
      <c r="AE5" s="5"/>
      <c r="AF5" s="5" t="s">
        <v>23</v>
      </c>
      <c r="AG5" s="5" t="s">
        <v>396</v>
      </c>
      <c r="AK5" s="1">
        <v>2</v>
      </c>
      <c r="AL5" s="5"/>
      <c r="AM5" s="5" t="s">
        <v>23</v>
      </c>
      <c r="AN5" s="5" t="s">
        <v>396</v>
      </c>
    </row>
    <row r="6" spans="1:41">
      <c r="B6" s="1">
        <v>3</v>
      </c>
      <c r="C6" s="5"/>
      <c r="D6" s="5" t="s">
        <v>83</v>
      </c>
      <c r="E6" s="5" t="s">
        <v>334</v>
      </c>
      <c r="I6" s="1">
        <v>3</v>
      </c>
      <c r="J6" s="5"/>
      <c r="K6" s="5" t="s">
        <v>83</v>
      </c>
      <c r="L6" s="5" t="s">
        <v>334</v>
      </c>
      <c r="P6" s="1">
        <v>3</v>
      </c>
      <c r="Q6" s="5"/>
      <c r="R6" s="5" t="s">
        <v>83</v>
      </c>
      <c r="S6" s="5" t="s">
        <v>334</v>
      </c>
      <c r="W6" s="1">
        <v>3</v>
      </c>
      <c r="X6" s="5"/>
      <c r="Y6" s="5" t="s">
        <v>83</v>
      </c>
      <c r="Z6" s="5" t="s">
        <v>334</v>
      </c>
      <c r="AD6" s="1">
        <v>3</v>
      </c>
      <c r="AE6" s="5"/>
      <c r="AF6" s="5" t="s">
        <v>83</v>
      </c>
      <c r="AG6" s="5" t="s">
        <v>334</v>
      </c>
      <c r="AK6" s="1">
        <v>3</v>
      </c>
      <c r="AL6" s="5"/>
      <c r="AM6" s="5" t="s">
        <v>83</v>
      </c>
      <c r="AN6" s="5" t="s">
        <v>334</v>
      </c>
    </row>
    <row r="7" spans="1:41">
      <c r="B7" s="1">
        <v>4</v>
      </c>
      <c r="C7" s="5"/>
      <c r="D7" s="5" t="s">
        <v>83</v>
      </c>
      <c r="E7" s="5" t="s">
        <v>333</v>
      </c>
      <c r="I7" s="1">
        <v>4</v>
      </c>
      <c r="J7" s="5"/>
      <c r="K7" s="5" t="s">
        <v>83</v>
      </c>
      <c r="L7" s="5" t="s">
        <v>333</v>
      </c>
      <c r="P7" s="1">
        <v>4</v>
      </c>
      <c r="Q7" s="5"/>
      <c r="R7" s="5" t="s">
        <v>83</v>
      </c>
      <c r="S7" s="5" t="s">
        <v>333</v>
      </c>
      <c r="W7" s="1">
        <v>4</v>
      </c>
      <c r="X7" s="5"/>
      <c r="Y7" s="5" t="s">
        <v>83</v>
      </c>
      <c r="Z7" s="5" t="s">
        <v>333</v>
      </c>
      <c r="AD7" s="1">
        <v>4</v>
      </c>
      <c r="AE7" s="5"/>
      <c r="AF7" s="5" t="s">
        <v>83</v>
      </c>
      <c r="AG7" s="5" t="s">
        <v>333</v>
      </c>
      <c r="AK7" s="1">
        <v>4</v>
      </c>
      <c r="AL7" s="5"/>
      <c r="AM7" s="5" t="s">
        <v>83</v>
      </c>
      <c r="AN7" s="5" t="s">
        <v>333</v>
      </c>
    </row>
    <row r="8" spans="1:41">
      <c r="B8" s="1">
        <v>5</v>
      </c>
      <c r="C8" s="5"/>
      <c r="D8" s="5" t="s">
        <v>83</v>
      </c>
      <c r="E8" s="5" t="s">
        <v>335</v>
      </c>
      <c r="I8" s="1">
        <v>5</v>
      </c>
      <c r="J8" s="5"/>
      <c r="K8" s="5" t="s">
        <v>83</v>
      </c>
      <c r="L8" s="5" t="s">
        <v>335</v>
      </c>
      <c r="P8" s="1">
        <v>5</v>
      </c>
      <c r="Q8" s="5"/>
      <c r="R8" s="5" t="s">
        <v>83</v>
      </c>
      <c r="S8" s="5" t="s">
        <v>335</v>
      </c>
      <c r="W8" s="1">
        <v>5</v>
      </c>
      <c r="X8" s="5"/>
      <c r="Y8" s="5" t="s">
        <v>83</v>
      </c>
      <c r="Z8" s="5" t="s">
        <v>335</v>
      </c>
      <c r="AD8" s="1">
        <v>5</v>
      </c>
      <c r="AE8" s="5"/>
      <c r="AF8" s="5" t="s">
        <v>83</v>
      </c>
      <c r="AG8" s="5" t="s">
        <v>335</v>
      </c>
      <c r="AK8" s="1">
        <v>5</v>
      </c>
      <c r="AL8" s="5"/>
      <c r="AM8" s="5" t="s">
        <v>83</v>
      </c>
      <c r="AN8" s="5" t="s">
        <v>335</v>
      </c>
    </row>
    <row r="9" spans="1:41">
      <c r="B9" s="1">
        <v>6</v>
      </c>
      <c r="C9" s="3"/>
      <c r="D9" s="5" t="s">
        <v>83</v>
      </c>
      <c r="E9" s="5" t="s">
        <v>336</v>
      </c>
      <c r="I9" s="1">
        <v>6</v>
      </c>
      <c r="J9" s="3"/>
      <c r="K9" s="5" t="s">
        <v>83</v>
      </c>
      <c r="L9" s="5" t="s">
        <v>336</v>
      </c>
      <c r="P9" s="1">
        <v>6</v>
      </c>
      <c r="Q9" s="3"/>
      <c r="R9" s="5" t="s">
        <v>83</v>
      </c>
      <c r="S9" s="5" t="s">
        <v>336</v>
      </c>
      <c r="W9" s="1">
        <v>6</v>
      </c>
      <c r="X9" s="3"/>
      <c r="Y9" s="5" t="s">
        <v>83</v>
      </c>
      <c r="Z9" s="5" t="s">
        <v>336</v>
      </c>
      <c r="AD9" s="1">
        <v>6</v>
      </c>
      <c r="AE9" s="3"/>
      <c r="AF9" s="5" t="s">
        <v>83</v>
      </c>
      <c r="AG9" s="5" t="s">
        <v>336</v>
      </c>
      <c r="AK9" s="1">
        <v>6</v>
      </c>
      <c r="AL9" s="3"/>
      <c r="AM9" s="5" t="s">
        <v>83</v>
      </c>
      <c r="AN9" s="5" t="s">
        <v>336</v>
      </c>
    </row>
    <row r="10" spans="1:41">
      <c r="B10" s="1">
        <v>7</v>
      </c>
      <c r="C10" s="3">
        <v>1</v>
      </c>
      <c r="D10" s="3" t="s">
        <v>124</v>
      </c>
      <c r="E10" s="3" t="s">
        <v>30</v>
      </c>
      <c r="I10" s="1">
        <v>7</v>
      </c>
      <c r="J10" s="3">
        <v>1</v>
      </c>
      <c r="K10" s="3" t="s">
        <v>124</v>
      </c>
      <c r="L10" s="3" t="s">
        <v>30</v>
      </c>
      <c r="P10" s="1">
        <v>7</v>
      </c>
      <c r="Q10" s="3">
        <v>1</v>
      </c>
      <c r="R10" s="3" t="s">
        <v>124</v>
      </c>
      <c r="S10" s="3" t="s">
        <v>30</v>
      </c>
      <c r="W10" s="1">
        <v>7</v>
      </c>
      <c r="X10" s="3">
        <v>1</v>
      </c>
      <c r="Y10" s="3" t="s">
        <v>124</v>
      </c>
      <c r="Z10" s="3" t="s">
        <v>30</v>
      </c>
      <c r="AD10" s="1">
        <v>7</v>
      </c>
      <c r="AE10" s="3">
        <v>1</v>
      </c>
      <c r="AF10" s="3" t="s">
        <v>124</v>
      </c>
      <c r="AG10" s="3" t="s">
        <v>30</v>
      </c>
      <c r="AK10" s="1">
        <v>7</v>
      </c>
      <c r="AL10" s="3">
        <v>1</v>
      </c>
      <c r="AM10" s="3" t="s">
        <v>124</v>
      </c>
      <c r="AN10" s="3" t="s">
        <v>30</v>
      </c>
    </row>
    <row r="11" spans="1:41">
      <c r="B11" s="1">
        <v>8</v>
      </c>
      <c r="C11" s="3">
        <v>2</v>
      </c>
      <c r="D11" s="3" t="s">
        <v>125</v>
      </c>
      <c r="E11" s="3" t="s">
        <v>8</v>
      </c>
      <c r="I11" s="1">
        <v>8</v>
      </c>
      <c r="J11" s="3">
        <v>2</v>
      </c>
      <c r="K11" s="3" t="s">
        <v>125</v>
      </c>
      <c r="L11" s="3" t="s">
        <v>8</v>
      </c>
      <c r="P11" s="1">
        <v>8</v>
      </c>
      <c r="Q11" s="3">
        <v>2</v>
      </c>
      <c r="R11" s="3" t="s">
        <v>125</v>
      </c>
      <c r="S11" s="3" t="s">
        <v>8</v>
      </c>
      <c r="W11" s="1">
        <v>8</v>
      </c>
      <c r="X11" s="3">
        <v>2</v>
      </c>
      <c r="Y11" s="3" t="s">
        <v>125</v>
      </c>
      <c r="Z11" s="3" t="s">
        <v>8</v>
      </c>
      <c r="AD11" s="1">
        <v>8</v>
      </c>
      <c r="AE11" s="3">
        <v>2</v>
      </c>
      <c r="AF11" s="3" t="s">
        <v>125</v>
      </c>
      <c r="AG11" s="3" t="s">
        <v>8</v>
      </c>
      <c r="AK11" s="1">
        <v>8</v>
      </c>
      <c r="AL11" s="3">
        <v>2</v>
      </c>
      <c r="AM11" s="3" t="s">
        <v>125</v>
      </c>
      <c r="AN11" s="3" t="s">
        <v>8</v>
      </c>
    </row>
    <row r="12" spans="1:41">
      <c r="B12" s="1">
        <v>9</v>
      </c>
      <c r="C12" s="5"/>
      <c r="D12" s="5" t="s">
        <v>102</v>
      </c>
      <c r="E12" s="5" t="s">
        <v>102</v>
      </c>
      <c r="I12" s="1">
        <v>9</v>
      </c>
      <c r="J12" s="5"/>
      <c r="K12" s="5" t="s">
        <v>102</v>
      </c>
      <c r="L12" s="5" t="s">
        <v>102</v>
      </c>
      <c r="P12" s="1">
        <v>9</v>
      </c>
      <c r="Q12" s="5"/>
      <c r="R12" s="5" t="s">
        <v>102</v>
      </c>
      <c r="S12" s="5" t="s">
        <v>102</v>
      </c>
      <c r="W12" s="1">
        <v>9</v>
      </c>
      <c r="X12" s="5"/>
      <c r="Y12" s="5" t="s">
        <v>102</v>
      </c>
      <c r="Z12" s="5" t="s">
        <v>102</v>
      </c>
      <c r="AD12" s="1">
        <v>9</v>
      </c>
      <c r="AE12" s="5"/>
      <c r="AF12" s="5" t="s">
        <v>102</v>
      </c>
      <c r="AG12" s="5" t="s">
        <v>102</v>
      </c>
      <c r="AK12" s="1">
        <v>9</v>
      </c>
      <c r="AL12" s="5"/>
      <c r="AM12" s="5" t="s">
        <v>102</v>
      </c>
      <c r="AN12" s="5" t="s">
        <v>102</v>
      </c>
    </row>
    <row r="13" spans="1:41">
      <c r="B13" s="1">
        <v>10</v>
      </c>
      <c r="C13" s="5"/>
      <c r="D13" s="5" t="s">
        <v>83</v>
      </c>
      <c r="E13" s="5" t="s">
        <v>223</v>
      </c>
      <c r="I13" s="1">
        <v>10</v>
      </c>
      <c r="J13" s="5"/>
      <c r="K13" s="5" t="s">
        <v>83</v>
      </c>
      <c r="L13" s="5" t="s">
        <v>224</v>
      </c>
      <c r="P13" s="1">
        <v>10</v>
      </c>
      <c r="Q13" s="5"/>
      <c r="R13" s="5" t="s">
        <v>83</v>
      </c>
      <c r="S13" s="5" t="s">
        <v>225</v>
      </c>
      <c r="W13" s="1">
        <v>10</v>
      </c>
      <c r="X13" s="5"/>
      <c r="Y13" s="5" t="s">
        <v>83</v>
      </c>
      <c r="Z13" s="5" t="s">
        <v>227</v>
      </c>
      <c r="AD13" s="1">
        <v>10</v>
      </c>
      <c r="AE13" s="5"/>
      <c r="AF13" s="5" t="s">
        <v>83</v>
      </c>
      <c r="AG13" s="5" t="s">
        <v>226</v>
      </c>
      <c r="AK13" s="1">
        <v>10</v>
      </c>
      <c r="AL13" s="5"/>
      <c r="AM13" s="5" t="s">
        <v>83</v>
      </c>
      <c r="AN13" s="5" t="s">
        <v>228</v>
      </c>
    </row>
    <row r="14" spans="1:41">
      <c r="B14" s="1">
        <v>11</v>
      </c>
      <c r="C14" s="5"/>
      <c r="D14" s="5" t="s">
        <v>83</v>
      </c>
      <c r="E14" s="5" t="s">
        <v>271</v>
      </c>
      <c r="I14" s="1">
        <v>11</v>
      </c>
      <c r="J14" s="5"/>
      <c r="K14" s="5" t="s">
        <v>83</v>
      </c>
      <c r="L14" s="5" t="s">
        <v>271</v>
      </c>
      <c r="P14" s="1">
        <v>11</v>
      </c>
      <c r="Q14" s="5"/>
      <c r="R14" s="5" t="s">
        <v>83</v>
      </c>
      <c r="S14" s="5" t="s">
        <v>271</v>
      </c>
      <c r="W14" s="1">
        <v>11</v>
      </c>
      <c r="X14" s="5"/>
      <c r="Y14" s="5" t="s">
        <v>83</v>
      </c>
      <c r="Z14" s="5" t="s">
        <v>271</v>
      </c>
      <c r="AD14" s="1">
        <v>11</v>
      </c>
      <c r="AE14" s="5"/>
      <c r="AF14" s="5" t="s">
        <v>83</v>
      </c>
      <c r="AG14" s="5" t="s">
        <v>271</v>
      </c>
      <c r="AK14" s="1">
        <v>11</v>
      </c>
      <c r="AL14" s="5"/>
      <c r="AM14" s="5" t="s">
        <v>83</v>
      </c>
      <c r="AN14" s="5" t="s">
        <v>271</v>
      </c>
    </row>
    <row r="15" spans="1:41">
      <c r="B15" s="1">
        <v>12</v>
      </c>
      <c r="C15" s="3">
        <v>3</v>
      </c>
      <c r="D15" s="3" t="s">
        <v>135</v>
      </c>
      <c r="E15" s="3" t="s">
        <v>224</v>
      </c>
      <c r="I15" s="1">
        <v>12</v>
      </c>
      <c r="J15" s="3">
        <v>3</v>
      </c>
      <c r="K15" s="3" t="s">
        <v>135</v>
      </c>
      <c r="L15" s="3" t="s">
        <v>223</v>
      </c>
      <c r="P15" s="1">
        <v>12</v>
      </c>
      <c r="Q15" s="3">
        <v>3</v>
      </c>
      <c r="R15" s="3" t="s">
        <v>135</v>
      </c>
      <c r="S15" s="3" t="s">
        <v>226</v>
      </c>
      <c r="W15" s="1">
        <v>12</v>
      </c>
      <c r="X15" s="3">
        <v>3</v>
      </c>
      <c r="Y15" s="3" t="s">
        <v>135</v>
      </c>
      <c r="Z15" s="3" t="s">
        <v>228</v>
      </c>
      <c r="AD15" s="1">
        <v>12</v>
      </c>
      <c r="AE15" s="3">
        <v>3</v>
      </c>
      <c r="AF15" s="3" t="s">
        <v>135</v>
      </c>
      <c r="AG15" s="3" t="s">
        <v>225</v>
      </c>
      <c r="AK15" s="1">
        <v>12</v>
      </c>
      <c r="AL15" s="3">
        <v>3</v>
      </c>
      <c r="AM15" s="3" t="s">
        <v>135</v>
      </c>
      <c r="AN15" s="3" t="s">
        <v>227</v>
      </c>
    </row>
    <row r="16" spans="1:41">
      <c r="B16" s="1">
        <v>13</v>
      </c>
      <c r="C16" s="5"/>
      <c r="D16" s="5" t="s">
        <v>83</v>
      </c>
      <c r="E16" s="3" t="s">
        <v>224</v>
      </c>
      <c r="I16" s="1">
        <v>13</v>
      </c>
      <c r="J16" s="5"/>
      <c r="K16" s="5" t="s">
        <v>83</v>
      </c>
      <c r="L16" s="3" t="s">
        <v>223</v>
      </c>
      <c r="P16" s="1">
        <v>13</v>
      </c>
      <c r="Q16" s="5"/>
      <c r="R16" s="5" t="s">
        <v>83</v>
      </c>
      <c r="S16" s="3" t="s">
        <v>226</v>
      </c>
      <c r="W16" s="1">
        <v>13</v>
      </c>
      <c r="X16" s="5"/>
      <c r="Y16" s="5" t="s">
        <v>83</v>
      </c>
      <c r="Z16" s="3" t="s">
        <v>228</v>
      </c>
      <c r="AD16" s="1">
        <v>13</v>
      </c>
      <c r="AE16" s="5"/>
      <c r="AF16" s="5" t="s">
        <v>83</v>
      </c>
      <c r="AG16" s="3" t="s">
        <v>225</v>
      </c>
      <c r="AK16" s="1">
        <v>13</v>
      </c>
      <c r="AL16" s="5"/>
      <c r="AM16" s="5" t="s">
        <v>83</v>
      </c>
      <c r="AN16" s="3" t="s">
        <v>227</v>
      </c>
    </row>
    <row r="17" spans="2:40">
      <c r="B17" s="1">
        <v>14</v>
      </c>
      <c r="C17" s="5"/>
      <c r="D17" s="5" t="s">
        <v>83</v>
      </c>
      <c r="E17" s="5" t="s">
        <v>271</v>
      </c>
      <c r="I17" s="1">
        <v>14</v>
      </c>
      <c r="J17" s="5"/>
      <c r="K17" s="5" t="s">
        <v>83</v>
      </c>
      <c r="L17" s="5" t="s">
        <v>271</v>
      </c>
      <c r="P17" s="1">
        <v>14</v>
      </c>
      <c r="Q17" s="5"/>
      <c r="R17" s="5" t="s">
        <v>83</v>
      </c>
      <c r="S17" s="5" t="s">
        <v>271</v>
      </c>
      <c r="W17" s="1">
        <v>14</v>
      </c>
      <c r="X17" s="5"/>
      <c r="Y17" s="5" t="s">
        <v>83</v>
      </c>
      <c r="Z17" s="5" t="s">
        <v>271</v>
      </c>
      <c r="AD17" s="1">
        <v>14</v>
      </c>
      <c r="AE17" s="5"/>
      <c r="AF17" s="5" t="s">
        <v>83</v>
      </c>
      <c r="AG17" s="5" t="s">
        <v>271</v>
      </c>
      <c r="AK17" s="1">
        <v>14</v>
      </c>
      <c r="AL17" s="5"/>
      <c r="AM17" s="5" t="s">
        <v>83</v>
      </c>
      <c r="AN17" s="5" t="s">
        <v>271</v>
      </c>
    </row>
    <row r="18" spans="2:40">
      <c r="B18" s="1">
        <v>15</v>
      </c>
      <c r="C18" s="5"/>
      <c r="D18" s="5" t="s">
        <v>83</v>
      </c>
      <c r="E18" s="5" t="s">
        <v>223</v>
      </c>
      <c r="I18" s="1">
        <v>15</v>
      </c>
      <c r="J18" s="5"/>
      <c r="K18" s="5" t="s">
        <v>83</v>
      </c>
      <c r="L18" s="5" t="s">
        <v>224</v>
      </c>
      <c r="P18" s="1">
        <v>15</v>
      </c>
      <c r="Q18" s="5"/>
      <c r="R18" s="5" t="s">
        <v>83</v>
      </c>
      <c r="S18" s="5" t="s">
        <v>225</v>
      </c>
      <c r="W18" s="1">
        <v>15</v>
      </c>
      <c r="X18" s="5"/>
      <c r="Y18" s="5" t="s">
        <v>83</v>
      </c>
      <c r="Z18" s="5" t="s">
        <v>227</v>
      </c>
      <c r="AD18" s="1">
        <v>15</v>
      </c>
      <c r="AE18" s="5"/>
      <c r="AF18" s="5" t="s">
        <v>83</v>
      </c>
      <c r="AG18" s="5" t="s">
        <v>226</v>
      </c>
      <c r="AK18" s="1">
        <v>15</v>
      </c>
      <c r="AL18" s="5"/>
      <c r="AM18" s="5" t="s">
        <v>83</v>
      </c>
      <c r="AN18" s="5" t="s">
        <v>228</v>
      </c>
    </row>
    <row r="19" spans="2:40">
      <c r="B19" s="1">
        <v>16</v>
      </c>
      <c r="C19" s="5"/>
      <c r="D19" s="5" t="s">
        <v>102</v>
      </c>
      <c r="E19" s="5" t="s">
        <v>251</v>
      </c>
      <c r="I19" s="1">
        <v>16</v>
      </c>
      <c r="J19" s="5"/>
      <c r="K19" s="5" t="s">
        <v>102</v>
      </c>
      <c r="L19" s="5" t="s">
        <v>251</v>
      </c>
      <c r="P19" s="1">
        <v>16</v>
      </c>
      <c r="Q19" s="5"/>
      <c r="R19" s="5" t="s">
        <v>102</v>
      </c>
      <c r="S19" s="5" t="s">
        <v>251</v>
      </c>
      <c r="W19" s="1">
        <v>16</v>
      </c>
      <c r="X19" s="5"/>
      <c r="Y19" s="5" t="s">
        <v>102</v>
      </c>
      <c r="Z19" s="5" t="s">
        <v>251</v>
      </c>
      <c r="AD19" s="1">
        <v>16</v>
      </c>
      <c r="AE19" s="5"/>
      <c r="AF19" s="5" t="s">
        <v>102</v>
      </c>
      <c r="AG19" s="5" t="s">
        <v>251</v>
      </c>
      <c r="AK19" s="1">
        <v>16</v>
      </c>
      <c r="AL19" s="5"/>
      <c r="AM19" s="5" t="s">
        <v>102</v>
      </c>
      <c r="AN19" s="5" t="s">
        <v>251</v>
      </c>
    </row>
    <row r="20" spans="2:40">
      <c r="B20" s="1">
        <v>17</v>
      </c>
      <c r="C20" s="5"/>
      <c r="D20" s="3" t="s">
        <v>125</v>
      </c>
      <c r="E20" s="3" t="s">
        <v>8</v>
      </c>
      <c r="I20" s="1">
        <v>17</v>
      </c>
      <c r="J20" s="5"/>
      <c r="K20" s="3" t="s">
        <v>125</v>
      </c>
      <c r="L20" s="3" t="s">
        <v>8</v>
      </c>
      <c r="P20" s="1">
        <v>17</v>
      </c>
      <c r="Q20" s="5"/>
      <c r="R20" s="3" t="s">
        <v>125</v>
      </c>
      <c r="S20" s="3" t="s">
        <v>8</v>
      </c>
      <c r="W20" s="1">
        <v>17</v>
      </c>
      <c r="X20" s="5"/>
      <c r="Y20" s="3" t="s">
        <v>125</v>
      </c>
      <c r="Z20" s="3" t="s">
        <v>8</v>
      </c>
      <c r="AD20" s="1">
        <v>17</v>
      </c>
      <c r="AE20" s="5"/>
      <c r="AF20" s="3" t="s">
        <v>125</v>
      </c>
      <c r="AG20" s="3" t="s">
        <v>8</v>
      </c>
      <c r="AK20" s="1">
        <v>17</v>
      </c>
      <c r="AL20" s="5"/>
      <c r="AM20" s="3" t="s">
        <v>125</v>
      </c>
      <c r="AN20" s="3" t="s">
        <v>8</v>
      </c>
    </row>
    <row r="21" spans="2:40">
      <c r="B21" s="1">
        <v>18</v>
      </c>
      <c r="C21" s="5"/>
      <c r="D21" s="3" t="s">
        <v>124</v>
      </c>
      <c r="E21" s="3" t="s">
        <v>30</v>
      </c>
      <c r="I21" s="1">
        <v>18</v>
      </c>
      <c r="J21" s="5"/>
      <c r="K21" s="3" t="s">
        <v>124</v>
      </c>
      <c r="L21" s="3" t="s">
        <v>30</v>
      </c>
      <c r="P21" s="1">
        <v>18</v>
      </c>
      <c r="Q21" s="5"/>
      <c r="R21" s="3" t="s">
        <v>124</v>
      </c>
      <c r="S21" s="3" t="s">
        <v>30</v>
      </c>
      <c r="W21" s="1">
        <v>18</v>
      </c>
      <c r="X21" s="5"/>
      <c r="Y21" s="3" t="s">
        <v>124</v>
      </c>
      <c r="Z21" s="3" t="s">
        <v>30</v>
      </c>
      <c r="AD21" s="1">
        <v>18</v>
      </c>
      <c r="AE21" s="5"/>
      <c r="AF21" s="3" t="s">
        <v>124</v>
      </c>
      <c r="AG21" s="3" t="s">
        <v>30</v>
      </c>
      <c r="AK21" s="1">
        <v>18</v>
      </c>
      <c r="AL21" s="5"/>
      <c r="AM21" s="3" t="s">
        <v>124</v>
      </c>
      <c r="AN21" s="3" t="s">
        <v>30</v>
      </c>
    </row>
    <row r="22" spans="2:40">
      <c r="B22" s="1">
        <v>19</v>
      </c>
      <c r="C22" s="5"/>
      <c r="D22" s="5" t="s">
        <v>83</v>
      </c>
      <c r="E22" s="5" t="s">
        <v>336</v>
      </c>
      <c r="I22" s="1">
        <v>19</v>
      </c>
      <c r="J22" s="5"/>
      <c r="K22" s="5" t="s">
        <v>83</v>
      </c>
      <c r="L22" s="5" t="s">
        <v>336</v>
      </c>
      <c r="P22" s="1">
        <v>19</v>
      </c>
      <c r="Q22" s="5"/>
      <c r="R22" s="5" t="s">
        <v>83</v>
      </c>
      <c r="S22" s="5" t="s">
        <v>336</v>
      </c>
      <c r="W22" s="1">
        <v>19</v>
      </c>
      <c r="X22" s="5"/>
      <c r="Y22" s="5" t="s">
        <v>83</v>
      </c>
      <c r="Z22" s="5" t="s">
        <v>336</v>
      </c>
      <c r="AD22" s="1">
        <v>19</v>
      </c>
      <c r="AE22" s="5"/>
      <c r="AF22" s="5" t="s">
        <v>83</v>
      </c>
      <c r="AG22" s="5" t="s">
        <v>336</v>
      </c>
      <c r="AK22" s="1">
        <v>19</v>
      </c>
      <c r="AL22" s="5"/>
      <c r="AM22" s="5" t="s">
        <v>83</v>
      </c>
      <c r="AN22" s="5" t="s">
        <v>336</v>
      </c>
    </row>
    <row r="23" spans="2:40">
      <c r="B23" s="1">
        <v>20</v>
      </c>
      <c r="C23" s="5"/>
      <c r="D23" s="5" t="s">
        <v>83</v>
      </c>
      <c r="E23" s="5" t="s">
        <v>335</v>
      </c>
      <c r="I23" s="1">
        <v>20</v>
      </c>
      <c r="J23" s="5"/>
      <c r="K23" s="5" t="s">
        <v>83</v>
      </c>
      <c r="L23" s="5" t="s">
        <v>335</v>
      </c>
      <c r="P23" s="1">
        <v>20</v>
      </c>
      <c r="Q23" s="5"/>
      <c r="R23" s="5" t="s">
        <v>83</v>
      </c>
      <c r="S23" s="5" t="s">
        <v>335</v>
      </c>
      <c r="W23" s="1">
        <v>20</v>
      </c>
      <c r="X23" s="5"/>
      <c r="Y23" s="5" t="s">
        <v>83</v>
      </c>
      <c r="Z23" s="5" t="s">
        <v>335</v>
      </c>
      <c r="AD23" s="1">
        <v>20</v>
      </c>
      <c r="AE23" s="5"/>
      <c r="AF23" s="5" t="s">
        <v>83</v>
      </c>
      <c r="AG23" s="5" t="s">
        <v>335</v>
      </c>
      <c r="AK23" s="1">
        <v>20</v>
      </c>
      <c r="AL23" s="5"/>
      <c r="AM23" s="5" t="s">
        <v>83</v>
      </c>
      <c r="AN23" s="5" t="s">
        <v>335</v>
      </c>
    </row>
    <row r="24" spans="2:40">
      <c r="B24" s="1">
        <v>21</v>
      </c>
      <c r="C24" s="5"/>
      <c r="D24" s="5" t="s">
        <v>83</v>
      </c>
      <c r="E24" s="5" t="s">
        <v>333</v>
      </c>
      <c r="I24" s="1">
        <v>21</v>
      </c>
      <c r="J24" s="5"/>
      <c r="K24" s="5" t="s">
        <v>83</v>
      </c>
      <c r="L24" s="5" t="s">
        <v>333</v>
      </c>
      <c r="P24" s="1">
        <v>21</v>
      </c>
      <c r="Q24" s="5"/>
      <c r="R24" s="5" t="s">
        <v>83</v>
      </c>
      <c r="S24" s="5" t="s">
        <v>333</v>
      </c>
      <c r="W24" s="1">
        <v>21</v>
      </c>
      <c r="X24" s="5"/>
      <c r="Y24" s="5" t="s">
        <v>83</v>
      </c>
      <c r="Z24" s="5" t="s">
        <v>333</v>
      </c>
      <c r="AD24" s="1">
        <v>21</v>
      </c>
      <c r="AE24" s="5"/>
      <c r="AF24" s="5" t="s">
        <v>83</v>
      </c>
      <c r="AG24" s="5" t="s">
        <v>333</v>
      </c>
      <c r="AK24" s="1">
        <v>21</v>
      </c>
      <c r="AL24" s="5"/>
      <c r="AM24" s="5" t="s">
        <v>83</v>
      </c>
      <c r="AN24" s="5" t="s">
        <v>333</v>
      </c>
    </row>
    <row r="25" spans="2:40">
      <c r="B25" s="1">
        <v>22</v>
      </c>
      <c r="C25" s="5"/>
      <c r="D25" s="5" t="s">
        <v>83</v>
      </c>
      <c r="E25" s="5" t="s">
        <v>334</v>
      </c>
      <c r="I25" s="1">
        <v>22</v>
      </c>
      <c r="J25" s="5"/>
      <c r="K25" s="5" t="s">
        <v>83</v>
      </c>
      <c r="L25" s="5" t="s">
        <v>334</v>
      </c>
      <c r="P25" s="1">
        <v>22</v>
      </c>
      <c r="Q25" s="5"/>
      <c r="R25" s="5" t="s">
        <v>83</v>
      </c>
      <c r="S25" s="5" t="s">
        <v>334</v>
      </c>
      <c r="W25" s="1">
        <v>22</v>
      </c>
      <c r="X25" s="5"/>
      <c r="Y25" s="5" t="s">
        <v>83</v>
      </c>
      <c r="Z25" s="5" t="s">
        <v>334</v>
      </c>
      <c r="AD25" s="1">
        <v>22</v>
      </c>
      <c r="AE25" s="5"/>
      <c r="AF25" s="5" t="s">
        <v>83</v>
      </c>
      <c r="AG25" s="5" t="s">
        <v>334</v>
      </c>
      <c r="AK25" s="1">
        <v>22</v>
      </c>
      <c r="AL25" s="5"/>
      <c r="AM25" s="5" t="s">
        <v>83</v>
      </c>
      <c r="AN25" s="5" t="s">
        <v>334</v>
      </c>
    </row>
    <row r="26" spans="2:40">
      <c r="B26" s="1">
        <v>23</v>
      </c>
      <c r="C26" s="5"/>
      <c r="D26" s="5" t="s">
        <v>23</v>
      </c>
      <c r="E26" s="5" t="s">
        <v>23</v>
      </c>
      <c r="I26" s="1">
        <v>23</v>
      </c>
      <c r="J26" s="5"/>
      <c r="K26" s="5" t="s">
        <v>23</v>
      </c>
      <c r="L26" s="5" t="s">
        <v>23</v>
      </c>
      <c r="P26" s="1">
        <v>23</v>
      </c>
      <c r="Q26" s="5"/>
      <c r="R26" s="5" t="s">
        <v>23</v>
      </c>
      <c r="S26" s="5" t="s">
        <v>23</v>
      </c>
      <c r="W26" s="1">
        <v>23</v>
      </c>
      <c r="X26" s="5"/>
      <c r="Y26" s="5" t="s">
        <v>23</v>
      </c>
      <c r="Z26" s="5" t="s">
        <v>23</v>
      </c>
      <c r="AD26" s="1">
        <v>23</v>
      </c>
      <c r="AE26" s="5"/>
      <c r="AF26" s="5" t="s">
        <v>23</v>
      </c>
      <c r="AG26" s="5" t="s">
        <v>23</v>
      </c>
      <c r="AK26" s="1">
        <v>23</v>
      </c>
      <c r="AL26" s="5"/>
      <c r="AM26" s="5" t="s">
        <v>23</v>
      </c>
      <c r="AN26" s="5" t="s">
        <v>23</v>
      </c>
    </row>
    <row r="27" spans="2:40">
      <c r="B27" s="1">
        <v>24</v>
      </c>
      <c r="C27" s="5"/>
      <c r="D27" s="5" t="s">
        <v>83</v>
      </c>
      <c r="E27" s="1" t="s">
        <v>249</v>
      </c>
      <c r="I27" s="1">
        <v>24</v>
      </c>
      <c r="J27" s="5"/>
      <c r="K27" s="5" t="s">
        <v>83</v>
      </c>
      <c r="L27" s="5" t="s">
        <v>83</v>
      </c>
      <c r="P27" s="1">
        <v>24</v>
      </c>
      <c r="Q27" s="5"/>
      <c r="R27" s="5" t="s">
        <v>83</v>
      </c>
      <c r="S27" s="5" t="s">
        <v>83</v>
      </c>
      <c r="W27" s="1">
        <v>24</v>
      </c>
      <c r="X27" s="5"/>
      <c r="Y27" s="5" t="s">
        <v>83</v>
      </c>
      <c r="Z27" s="5" t="s">
        <v>247</v>
      </c>
      <c r="AD27" s="1">
        <v>24</v>
      </c>
      <c r="AE27" s="5"/>
      <c r="AF27" s="5" t="s">
        <v>83</v>
      </c>
      <c r="AG27" s="5" t="s">
        <v>83</v>
      </c>
      <c r="AK27" s="1">
        <v>24</v>
      </c>
      <c r="AL27" s="5"/>
      <c r="AM27" s="5" t="s">
        <v>83</v>
      </c>
      <c r="AN27" s="5" t="s">
        <v>83</v>
      </c>
    </row>
    <row r="28" spans="2:40">
      <c r="B28" t="s">
        <v>156</v>
      </c>
      <c r="I28" t="s">
        <v>156</v>
      </c>
      <c r="P28" t="s">
        <v>156</v>
      </c>
      <c r="W28" t="s">
        <v>156</v>
      </c>
      <c r="AD28" t="s">
        <v>156</v>
      </c>
      <c r="AK28" t="s">
        <v>156</v>
      </c>
    </row>
    <row r="29" spans="2:40">
      <c r="B29">
        <v>1</v>
      </c>
      <c r="C29" t="s">
        <v>157</v>
      </c>
      <c r="I29">
        <v>1</v>
      </c>
      <c r="J29" t="s">
        <v>157</v>
      </c>
      <c r="P29">
        <v>1</v>
      </c>
      <c r="Q29" t="s">
        <v>157</v>
      </c>
      <c r="W29">
        <v>1</v>
      </c>
      <c r="X29" t="s">
        <v>157</v>
      </c>
      <c r="AD29">
        <v>1</v>
      </c>
      <c r="AE29" t="s">
        <v>157</v>
      </c>
      <c r="AK29">
        <v>1</v>
      </c>
      <c r="AL29" t="s">
        <v>157</v>
      </c>
    </row>
    <row r="30" spans="2:40">
      <c r="B30">
        <v>2</v>
      </c>
      <c r="C30" t="s">
        <v>457</v>
      </c>
      <c r="I30">
        <v>2</v>
      </c>
      <c r="J30" t="s">
        <v>457</v>
      </c>
      <c r="P30">
        <v>2</v>
      </c>
      <c r="Q30" t="s">
        <v>457</v>
      </c>
      <c r="W30">
        <v>2</v>
      </c>
      <c r="X30" t="s">
        <v>457</v>
      </c>
      <c r="AD30">
        <v>2</v>
      </c>
      <c r="AE30" t="s">
        <v>457</v>
      </c>
      <c r="AK30">
        <v>2</v>
      </c>
      <c r="AL30" t="s">
        <v>457</v>
      </c>
    </row>
  </sheetData>
  <phoneticPr fontId="1" type="noConversion"/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9B71B-337F-4173-91B4-F35CFBE76E13}">
  <sheetPr codeName="Sheet72"/>
  <dimension ref="A2:AO30"/>
  <sheetViews>
    <sheetView workbookViewId="0">
      <selection activeCell="Z4" sqref="Z4:Z27"/>
    </sheetView>
  </sheetViews>
  <sheetFormatPr defaultRowHeight="15"/>
  <sheetData>
    <row r="2" spans="1:41">
      <c r="A2" t="s">
        <v>0</v>
      </c>
      <c r="B2" t="s">
        <v>149</v>
      </c>
      <c r="D2" t="s">
        <v>143</v>
      </c>
      <c r="I2" t="s">
        <v>149</v>
      </c>
      <c r="K2" t="s">
        <v>145</v>
      </c>
      <c r="P2" t="s">
        <v>149</v>
      </c>
      <c r="R2" t="s">
        <v>146</v>
      </c>
      <c r="W2" t="s">
        <v>149</v>
      </c>
      <c r="Y2" t="s">
        <v>147</v>
      </c>
      <c r="AD2" t="s">
        <v>395</v>
      </c>
      <c r="AK2" t="s">
        <v>392</v>
      </c>
    </row>
    <row r="3" spans="1:41">
      <c r="B3" s="9" t="s">
        <v>2</v>
      </c>
      <c r="C3" s="4" t="s">
        <v>120</v>
      </c>
      <c r="D3" s="9" t="s">
        <v>4</v>
      </c>
      <c r="E3" s="9" t="s">
        <v>144</v>
      </c>
      <c r="F3" s="4" t="s">
        <v>95</v>
      </c>
      <c r="I3" s="9" t="s">
        <v>2</v>
      </c>
      <c r="J3" s="4" t="s">
        <v>120</v>
      </c>
      <c r="K3" s="9" t="s">
        <v>4</v>
      </c>
      <c r="L3" s="9" t="s">
        <v>144</v>
      </c>
      <c r="M3" s="4" t="s">
        <v>95</v>
      </c>
      <c r="P3" s="9" t="s">
        <v>2</v>
      </c>
      <c r="Q3" s="4" t="s">
        <v>120</v>
      </c>
      <c r="R3" s="9" t="s">
        <v>4</v>
      </c>
      <c r="S3" s="9" t="s">
        <v>144</v>
      </c>
      <c r="T3" s="4" t="s">
        <v>95</v>
      </c>
      <c r="W3" s="9" t="s">
        <v>2</v>
      </c>
      <c r="X3" s="4" t="s">
        <v>120</v>
      </c>
      <c r="Y3" s="9" t="s">
        <v>4</v>
      </c>
      <c r="Z3" s="9" t="s">
        <v>144</v>
      </c>
      <c r="AA3" s="4" t="s">
        <v>95</v>
      </c>
      <c r="AD3" s="9" t="s">
        <v>2</v>
      </c>
      <c r="AE3" s="4" t="s">
        <v>120</v>
      </c>
      <c r="AF3" s="9" t="s">
        <v>4</v>
      </c>
      <c r="AG3" s="9" t="s">
        <v>144</v>
      </c>
      <c r="AH3" s="4" t="s">
        <v>95</v>
      </c>
      <c r="AK3" s="9" t="s">
        <v>2</v>
      </c>
      <c r="AL3" s="4" t="s">
        <v>120</v>
      </c>
      <c r="AM3" s="9" t="s">
        <v>4</v>
      </c>
      <c r="AN3" s="9" t="s">
        <v>144</v>
      </c>
    </row>
    <row r="4" spans="1:41">
      <c r="B4" s="1">
        <v>1</v>
      </c>
      <c r="C4" s="5"/>
      <c r="D4" s="5" t="s">
        <v>83</v>
      </c>
      <c r="E4" s="1" t="s">
        <v>250</v>
      </c>
      <c r="I4" s="1">
        <v>1</v>
      </c>
      <c r="J4" s="5"/>
      <c r="K4" s="5" t="s">
        <v>83</v>
      </c>
      <c r="L4" s="5" t="s">
        <v>83</v>
      </c>
      <c r="P4" s="1">
        <v>1</v>
      </c>
      <c r="Q4" s="5"/>
      <c r="R4" s="5" t="s">
        <v>83</v>
      </c>
      <c r="S4" s="5" t="s">
        <v>83</v>
      </c>
      <c r="W4" s="1">
        <v>1</v>
      </c>
      <c r="X4" s="5"/>
      <c r="Y4" s="5" t="s">
        <v>83</v>
      </c>
      <c r="Z4" s="5" t="s">
        <v>248</v>
      </c>
      <c r="AD4" s="1">
        <v>1</v>
      </c>
      <c r="AE4" s="5"/>
      <c r="AF4" s="5" t="s">
        <v>83</v>
      </c>
      <c r="AG4" s="5" t="s">
        <v>240</v>
      </c>
      <c r="AK4" s="1">
        <v>1</v>
      </c>
      <c r="AL4" s="5"/>
      <c r="AM4" s="5" t="s">
        <v>83</v>
      </c>
      <c r="AN4" s="5" t="s">
        <v>240</v>
      </c>
      <c r="AO4" s="4" t="s">
        <v>95</v>
      </c>
    </row>
    <row r="5" spans="1:41">
      <c r="B5" s="1">
        <v>2</v>
      </c>
      <c r="C5" s="5"/>
      <c r="D5" s="5" t="s">
        <v>23</v>
      </c>
      <c r="E5" s="5" t="s">
        <v>396</v>
      </c>
      <c r="I5" s="1">
        <v>2</v>
      </c>
      <c r="J5" s="5"/>
      <c r="K5" s="5" t="s">
        <v>23</v>
      </c>
      <c r="L5" s="5" t="s">
        <v>396</v>
      </c>
      <c r="P5" s="1">
        <v>2</v>
      </c>
      <c r="Q5" s="5"/>
      <c r="R5" s="5" t="s">
        <v>23</v>
      </c>
      <c r="S5" s="5" t="s">
        <v>396</v>
      </c>
      <c r="W5" s="1">
        <v>2</v>
      </c>
      <c r="X5" s="5"/>
      <c r="Y5" s="5" t="s">
        <v>23</v>
      </c>
      <c r="Z5" s="5" t="s">
        <v>396</v>
      </c>
      <c r="AD5" s="1">
        <v>2</v>
      </c>
      <c r="AE5" s="5"/>
      <c r="AF5" s="5" t="s">
        <v>23</v>
      </c>
      <c r="AG5" s="5" t="s">
        <v>396</v>
      </c>
      <c r="AK5" s="1">
        <v>2</v>
      </c>
      <c r="AL5" s="5"/>
      <c r="AM5" s="5" t="s">
        <v>23</v>
      </c>
      <c r="AN5" s="5" t="s">
        <v>396</v>
      </c>
    </row>
    <row r="6" spans="1:41">
      <c r="B6" s="1">
        <v>3</v>
      </c>
      <c r="C6" s="5"/>
      <c r="D6" s="5" t="s">
        <v>83</v>
      </c>
      <c r="E6" s="5" t="s">
        <v>334</v>
      </c>
      <c r="I6" s="1">
        <v>3</v>
      </c>
      <c r="J6" s="5"/>
      <c r="K6" s="5" t="s">
        <v>83</v>
      </c>
      <c r="L6" s="5" t="s">
        <v>334</v>
      </c>
      <c r="P6" s="1">
        <v>3</v>
      </c>
      <c r="Q6" s="5"/>
      <c r="R6" s="5" t="s">
        <v>83</v>
      </c>
      <c r="S6" s="5" t="s">
        <v>334</v>
      </c>
      <c r="W6" s="1">
        <v>3</v>
      </c>
      <c r="X6" s="5"/>
      <c r="Y6" s="5" t="s">
        <v>83</v>
      </c>
      <c r="Z6" s="5" t="s">
        <v>334</v>
      </c>
      <c r="AD6" s="1">
        <v>3</v>
      </c>
      <c r="AE6" s="5"/>
      <c r="AF6" s="5" t="s">
        <v>83</v>
      </c>
      <c r="AG6" s="5" t="s">
        <v>334</v>
      </c>
      <c r="AK6" s="1">
        <v>3</v>
      </c>
      <c r="AL6" s="5"/>
      <c r="AM6" s="5" t="s">
        <v>83</v>
      </c>
      <c r="AN6" s="5" t="s">
        <v>334</v>
      </c>
    </row>
    <row r="7" spans="1:41">
      <c r="B7" s="1">
        <v>4</v>
      </c>
      <c r="C7" s="5"/>
      <c r="D7" s="5" t="s">
        <v>83</v>
      </c>
      <c r="E7" s="5" t="s">
        <v>333</v>
      </c>
      <c r="I7" s="1">
        <v>4</v>
      </c>
      <c r="J7" s="5"/>
      <c r="K7" s="5" t="s">
        <v>83</v>
      </c>
      <c r="L7" s="5" t="s">
        <v>333</v>
      </c>
      <c r="P7" s="1">
        <v>4</v>
      </c>
      <c r="Q7" s="5"/>
      <c r="R7" s="5" t="s">
        <v>83</v>
      </c>
      <c r="S7" s="5" t="s">
        <v>333</v>
      </c>
      <c r="W7" s="1">
        <v>4</v>
      </c>
      <c r="X7" s="5"/>
      <c r="Y7" s="5" t="s">
        <v>83</v>
      </c>
      <c r="Z7" s="5" t="s">
        <v>333</v>
      </c>
      <c r="AD7" s="1">
        <v>4</v>
      </c>
      <c r="AE7" s="5"/>
      <c r="AF7" s="5" t="s">
        <v>83</v>
      </c>
      <c r="AG7" s="5" t="s">
        <v>333</v>
      </c>
      <c r="AK7" s="1">
        <v>4</v>
      </c>
      <c r="AL7" s="5"/>
      <c r="AM7" s="5" t="s">
        <v>83</v>
      </c>
      <c r="AN7" s="5" t="s">
        <v>333</v>
      </c>
    </row>
    <row r="8" spans="1:41">
      <c r="B8" s="1">
        <v>5</v>
      </c>
      <c r="C8" s="5"/>
      <c r="D8" s="5" t="s">
        <v>83</v>
      </c>
      <c r="E8" s="5" t="s">
        <v>335</v>
      </c>
      <c r="I8" s="1">
        <v>5</v>
      </c>
      <c r="J8" s="5"/>
      <c r="K8" s="5" t="s">
        <v>83</v>
      </c>
      <c r="L8" s="5" t="s">
        <v>335</v>
      </c>
      <c r="P8" s="1">
        <v>5</v>
      </c>
      <c r="Q8" s="5"/>
      <c r="R8" s="5" t="s">
        <v>83</v>
      </c>
      <c r="S8" s="5" t="s">
        <v>335</v>
      </c>
      <c r="W8" s="1">
        <v>5</v>
      </c>
      <c r="X8" s="5"/>
      <c r="Y8" s="5" t="s">
        <v>83</v>
      </c>
      <c r="Z8" s="5" t="s">
        <v>335</v>
      </c>
      <c r="AD8" s="1">
        <v>5</v>
      </c>
      <c r="AE8" s="5"/>
      <c r="AF8" s="5" t="s">
        <v>83</v>
      </c>
      <c r="AG8" s="5" t="s">
        <v>335</v>
      </c>
      <c r="AK8" s="1">
        <v>5</v>
      </c>
      <c r="AL8" s="5"/>
      <c r="AM8" s="5" t="s">
        <v>83</v>
      </c>
      <c r="AN8" s="5" t="s">
        <v>335</v>
      </c>
    </row>
    <row r="9" spans="1:41">
      <c r="B9" s="1">
        <v>6</v>
      </c>
      <c r="C9" s="3"/>
      <c r="D9" s="5" t="s">
        <v>83</v>
      </c>
      <c r="E9" s="5" t="s">
        <v>336</v>
      </c>
      <c r="I9" s="1">
        <v>6</v>
      </c>
      <c r="J9" s="3"/>
      <c r="K9" s="5" t="s">
        <v>83</v>
      </c>
      <c r="L9" s="5" t="s">
        <v>336</v>
      </c>
      <c r="P9" s="1">
        <v>6</v>
      </c>
      <c r="Q9" s="3"/>
      <c r="R9" s="5" t="s">
        <v>83</v>
      </c>
      <c r="S9" s="5" t="s">
        <v>336</v>
      </c>
      <c r="W9" s="1">
        <v>6</v>
      </c>
      <c r="X9" s="3"/>
      <c r="Y9" s="5" t="s">
        <v>83</v>
      </c>
      <c r="Z9" s="5" t="s">
        <v>336</v>
      </c>
      <c r="AD9" s="1">
        <v>6</v>
      </c>
      <c r="AE9" s="3"/>
      <c r="AF9" s="5" t="s">
        <v>83</v>
      </c>
      <c r="AG9" s="5" t="s">
        <v>336</v>
      </c>
      <c r="AK9" s="1">
        <v>6</v>
      </c>
      <c r="AL9" s="3"/>
      <c r="AM9" s="5" t="s">
        <v>83</v>
      </c>
      <c r="AN9" s="5" t="s">
        <v>336</v>
      </c>
    </row>
    <row r="10" spans="1:41">
      <c r="B10" s="1">
        <v>7</v>
      </c>
      <c r="C10" s="3">
        <v>1</v>
      </c>
      <c r="D10" s="3" t="s">
        <v>124</v>
      </c>
      <c r="E10" s="3" t="s">
        <v>30</v>
      </c>
      <c r="F10" t="s">
        <v>136</v>
      </c>
      <c r="I10" s="1">
        <v>7</v>
      </c>
      <c r="J10" s="3">
        <v>1</v>
      </c>
      <c r="K10" s="3" t="s">
        <v>124</v>
      </c>
      <c r="L10" s="3" t="s">
        <v>30</v>
      </c>
      <c r="M10" t="s">
        <v>136</v>
      </c>
      <c r="P10" s="1">
        <v>7</v>
      </c>
      <c r="Q10" s="3">
        <v>1</v>
      </c>
      <c r="R10" s="3" t="s">
        <v>124</v>
      </c>
      <c r="S10" s="3" t="s">
        <v>30</v>
      </c>
      <c r="T10" t="s">
        <v>136</v>
      </c>
      <c r="W10" s="1">
        <v>7</v>
      </c>
      <c r="X10" s="3">
        <v>1</v>
      </c>
      <c r="Y10" s="3" t="s">
        <v>124</v>
      </c>
      <c r="Z10" s="3" t="s">
        <v>30</v>
      </c>
      <c r="AA10" t="s">
        <v>136</v>
      </c>
      <c r="AD10" s="1">
        <v>7</v>
      </c>
      <c r="AE10" s="3">
        <v>1</v>
      </c>
      <c r="AF10" s="3" t="s">
        <v>124</v>
      </c>
      <c r="AG10" s="3" t="s">
        <v>30</v>
      </c>
      <c r="AK10" s="1">
        <v>7</v>
      </c>
      <c r="AL10" s="3">
        <v>1</v>
      </c>
      <c r="AM10" s="3" t="s">
        <v>124</v>
      </c>
      <c r="AN10" s="3" t="s">
        <v>30</v>
      </c>
    </row>
    <row r="11" spans="1:41">
      <c r="B11" s="1">
        <v>8</v>
      </c>
      <c r="C11" s="3">
        <v>2</v>
      </c>
      <c r="D11" s="3" t="s">
        <v>125</v>
      </c>
      <c r="E11" s="3" t="s">
        <v>8</v>
      </c>
      <c r="I11" s="1">
        <v>8</v>
      </c>
      <c r="J11" s="3">
        <v>2</v>
      </c>
      <c r="K11" s="3" t="s">
        <v>125</v>
      </c>
      <c r="L11" s="3" t="s">
        <v>8</v>
      </c>
      <c r="P11" s="1">
        <v>8</v>
      </c>
      <c r="Q11" s="3">
        <v>2</v>
      </c>
      <c r="R11" s="3" t="s">
        <v>125</v>
      </c>
      <c r="S11" s="3" t="s">
        <v>8</v>
      </c>
      <c r="W11" s="1">
        <v>8</v>
      </c>
      <c r="X11" s="3">
        <v>2</v>
      </c>
      <c r="Y11" s="3" t="s">
        <v>125</v>
      </c>
      <c r="Z11" s="3" t="s">
        <v>8</v>
      </c>
      <c r="AD11" s="1">
        <v>8</v>
      </c>
      <c r="AE11" s="3">
        <v>2</v>
      </c>
      <c r="AF11" s="3" t="s">
        <v>125</v>
      </c>
      <c r="AG11" s="3" t="s">
        <v>8</v>
      </c>
      <c r="AK11" s="1">
        <v>8</v>
      </c>
      <c r="AL11" s="3">
        <v>2</v>
      </c>
      <c r="AM11" s="3" t="s">
        <v>125</v>
      </c>
      <c r="AN11" s="3" t="s">
        <v>8</v>
      </c>
    </row>
    <row r="12" spans="1:41">
      <c r="B12" s="1">
        <v>9</v>
      </c>
      <c r="C12" s="5"/>
      <c r="D12" s="5" t="s">
        <v>102</v>
      </c>
      <c r="E12" s="5" t="s">
        <v>102</v>
      </c>
      <c r="I12" s="1">
        <v>9</v>
      </c>
      <c r="J12" s="5"/>
      <c r="K12" s="5" t="s">
        <v>102</v>
      </c>
      <c r="L12" s="5" t="s">
        <v>102</v>
      </c>
      <c r="P12" s="1">
        <v>9</v>
      </c>
      <c r="Q12" s="5"/>
      <c r="R12" s="5" t="s">
        <v>102</v>
      </c>
      <c r="S12" s="5" t="s">
        <v>102</v>
      </c>
      <c r="W12" s="1">
        <v>9</v>
      </c>
      <c r="X12" s="5"/>
      <c r="Y12" s="5" t="s">
        <v>102</v>
      </c>
      <c r="Z12" s="5" t="s">
        <v>102</v>
      </c>
      <c r="AD12" s="1">
        <v>9</v>
      </c>
      <c r="AE12" s="5"/>
      <c r="AF12" s="5" t="s">
        <v>102</v>
      </c>
      <c r="AG12" s="5" t="s">
        <v>102</v>
      </c>
      <c r="AK12" s="1">
        <v>9</v>
      </c>
      <c r="AL12" s="5"/>
      <c r="AM12" s="5" t="s">
        <v>102</v>
      </c>
      <c r="AN12" s="5" t="s">
        <v>102</v>
      </c>
    </row>
    <row r="13" spans="1:41">
      <c r="B13" s="1">
        <v>10</v>
      </c>
      <c r="C13" s="5"/>
      <c r="D13" s="5" t="s">
        <v>83</v>
      </c>
      <c r="E13" s="5" t="s">
        <v>223</v>
      </c>
      <c r="I13" s="1">
        <v>10</v>
      </c>
      <c r="J13" s="5"/>
      <c r="K13" s="5" t="s">
        <v>83</v>
      </c>
      <c r="L13" s="5" t="s">
        <v>224</v>
      </c>
      <c r="P13" s="1">
        <v>10</v>
      </c>
      <c r="Q13" s="5"/>
      <c r="R13" s="5" t="s">
        <v>83</v>
      </c>
      <c r="S13" s="5" t="s">
        <v>225</v>
      </c>
      <c r="W13" s="1">
        <v>10</v>
      </c>
      <c r="X13" s="5"/>
      <c r="Y13" s="5" t="s">
        <v>83</v>
      </c>
      <c r="Z13" s="5" t="s">
        <v>227</v>
      </c>
      <c r="AD13" s="1">
        <v>10</v>
      </c>
      <c r="AE13" s="5"/>
      <c r="AF13" s="5" t="s">
        <v>83</v>
      </c>
      <c r="AG13" s="5" t="s">
        <v>226</v>
      </c>
      <c r="AK13" s="1">
        <v>10</v>
      </c>
      <c r="AL13" s="5"/>
      <c r="AM13" s="5" t="s">
        <v>83</v>
      </c>
      <c r="AN13" s="5" t="s">
        <v>228</v>
      </c>
    </row>
    <row r="14" spans="1:41">
      <c r="B14" s="1">
        <v>11</v>
      </c>
      <c r="C14" s="5"/>
      <c r="D14" s="5" t="s">
        <v>83</v>
      </c>
      <c r="E14" s="5" t="s">
        <v>271</v>
      </c>
      <c r="I14" s="1">
        <v>11</v>
      </c>
      <c r="J14" s="5"/>
      <c r="K14" s="5" t="s">
        <v>83</v>
      </c>
      <c r="L14" s="5" t="s">
        <v>271</v>
      </c>
      <c r="P14" s="1">
        <v>11</v>
      </c>
      <c r="Q14" s="5"/>
      <c r="R14" s="5" t="s">
        <v>83</v>
      </c>
      <c r="S14" s="5" t="s">
        <v>271</v>
      </c>
      <c r="W14" s="1">
        <v>11</v>
      </c>
      <c r="X14" s="5"/>
      <c r="Y14" s="5" t="s">
        <v>83</v>
      </c>
      <c r="Z14" s="5" t="s">
        <v>271</v>
      </c>
      <c r="AD14" s="1">
        <v>11</v>
      </c>
      <c r="AE14" s="5"/>
      <c r="AF14" s="5" t="s">
        <v>83</v>
      </c>
      <c r="AG14" s="5" t="s">
        <v>271</v>
      </c>
      <c r="AK14" s="1">
        <v>11</v>
      </c>
      <c r="AL14" s="5"/>
      <c r="AM14" s="5" t="s">
        <v>83</v>
      </c>
      <c r="AN14" s="5" t="s">
        <v>271</v>
      </c>
    </row>
    <row r="15" spans="1:41">
      <c r="B15" s="1">
        <v>12</v>
      </c>
      <c r="C15" s="3">
        <v>3</v>
      </c>
      <c r="D15" s="3" t="s">
        <v>135</v>
      </c>
      <c r="E15" s="3" t="s">
        <v>224</v>
      </c>
      <c r="I15" s="1">
        <v>12</v>
      </c>
      <c r="J15" s="3">
        <v>3</v>
      </c>
      <c r="K15" s="3" t="s">
        <v>135</v>
      </c>
      <c r="L15" s="3" t="s">
        <v>223</v>
      </c>
      <c r="P15" s="1">
        <v>12</v>
      </c>
      <c r="Q15" s="3">
        <v>3</v>
      </c>
      <c r="R15" s="3" t="s">
        <v>135</v>
      </c>
      <c r="S15" s="3" t="s">
        <v>226</v>
      </c>
      <c r="W15" s="1">
        <v>12</v>
      </c>
      <c r="X15" s="3">
        <v>3</v>
      </c>
      <c r="Y15" s="3" t="s">
        <v>135</v>
      </c>
      <c r="Z15" s="3" t="s">
        <v>228</v>
      </c>
      <c r="AD15" s="1">
        <v>12</v>
      </c>
      <c r="AE15" s="3">
        <v>3</v>
      </c>
      <c r="AF15" s="3" t="s">
        <v>135</v>
      </c>
      <c r="AG15" s="3" t="s">
        <v>225</v>
      </c>
      <c r="AK15" s="1">
        <v>12</v>
      </c>
      <c r="AL15" s="3">
        <v>3</v>
      </c>
      <c r="AM15" s="3" t="s">
        <v>135</v>
      </c>
      <c r="AN15" s="3" t="s">
        <v>227</v>
      </c>
    </row>
    <row r="16" spans="1:41">
      <c r="B16" s="1">
        <v>13</v>
      </c>
      <c r="C16" s="5"/>
      <c r="D16" s="5" t="s">
        <v>83</v>
      </c>
      <c r="E16" s="3" t="s">
        <v>224</v>
      </c>
      <c r="I16" s="1">
        <v>13</v>
      </c>
      <c r="J16" s="5"/>
      <c r="K16" s="5" t="s">
        <v>83</v>
      </c>
      <c r="L16" s="3" t="s">
        <v>223</v>
      </c>
      <c r="P16" s="1">
        <v>13</v>
      </c>
      <c r="Q16" s="5"/>
      <c r="R16" s="5" t="s">
        <v>83</v>
      </c>
      <c r="S16" s="3" t="s">
        <v>226</v>
      </c>
      <c r="W16" s="1">
        <v>13</v>
      </c>
      <c r="X16" s="5"/>
      <c r="Y16" s="5" t="s">
        <v>83</v>
      </c>
      <c r="Z16" s="3" t="s">
        <v>228</v>
      </c>
      <c r="AD16" s="1">
        <v>13</v>
      </c>
      <c r="AE16" s="5"/>
      <c r="AF16" s="5" t="s">
        <v>83</v>
      </c>
      <c r="AG16" s="3" t="s">
        <v>225</v>
      </c>
      <c r="AK16" s="1">
        <v>13</v>
      </c>
      <c r="AL16" s="5"/>
      <c r="AM16" s="5" t="s">
        <v>83</v>
      </c>
      <c r="AN16" s="3" t="s">
        <v>227</v>
      </c>
    </row>
    <row r="17" spans="2:40">
      <c r="B17" s="1">
        <v>14</v>
      </c>
      <c r="C17" s="5"/>
      <c r="D17" s="5" t="s">
        <v>83</v>
      </c>
      <c r="E17" s="5" t="s">
        <v>271</v>
      </c>
      <c r="I17" s="1">
        <v>14</v>
      </c>
      <c r="J17" s="5"/>
      <c r="K17" s="5" t="s">
        <v>83</v>
      </c>
      <c r="L17" s="5" t="s">
        <v>271</v>
      </c>
      <c r="P17" s="1">
        <v>14</v>
      </c>
      <c r="Q17" s="5"/>
      <c r="R17" s="5" t="s">
        <v>83</v>
      </c>
      <c r="S17" s="5" t="s">
        <v>271</v>
      </c>
      <c r="W17" s="1">
        <v>14</v>
      </c>
      <c r="X17" s="5"/>
      <c r="Y17" s="5" t="s">
        <v>83</v>
      </c>
      <c r="Z17" s="5" t="s">
        <v>271</v>
      </c>
      <c r="AD17" s="1">
        <v>14</v>
      </c>
      <c r="AE17" s="5"/>
      <c r="AF17" s="5" t="s">
        <v>83</v>
      </c>
      <c r="AG17" s="5" t="s">
        <v>271</v>
      </c>
      <c r="AK17" s="1">
        <v>14</v>
      </c>
      <c r="AL17" s="5"/>
      <c r="AM17" s="5" t="s">
        <v>83</v>
      </c>
      <c r="AN17" s="5" t="s">
        <v>271</v>
      </c>
    </row>
    <row r="18" spans="2:40">
      <c r="B18" s="1">
        <v>15</v>
      </c>
      <c r="C18" s="5"/>
      <c r="D18" s="5" t="s">
        <v>83</v>
      </c>
      <c r="E18" s="5" t="s">
        <v>223</v>
      </c>
      <c r="I18" s="1">
        <v>15</v>
      </c>
      <c r="J18" s="5"/>
      <c r="K18" s="5" t="s">
        <v>83</v>
      </c>
      <c r="L18" s="5" t="s">
        <v>224</v>
      </c>
      <c r="P18" s="1">
        <v>15</v>
      </c>
      <c r="Q18" s="5"/>
      <c r="R18" s="5" t="s">
        <v>83</v>
      </c>
      <c r="S18" s="5" t="s">
        <v>225</v>
      </c>
      <c r="W18" s="1">
        <v>15</v>
      </c>
      <c r="X18" s="5"/>
      <c r="Y18" s="5" t="s">
        <v>83</v>
      </c>
      <c r="Z18" s="5" t="s">
        <v>227</v>
      </c>
      <c r="AD18" s="1">
        <v>15</v>
      </c>
      <c r="AE18" s="5"/>
      <c r="AF18" s="5" t="s">
        <v>83</v>
      </c>
      <c r="AG18" s="5" t="s">
        <v>226</v>
      </c>
      <c r="AK18" s="1">
        <v>15</v>
      </c>
      <c r="AL18" s="5"/>
      <c r="AM18" s="5" t="s">
        <v>83</v>
      </c>
      <c r="AN18" s="5" t="s">
        <v>228</v>
      </c>
    </row>
    <row r="19" spans="2:40">
      <c r="B19" s="1">
        <v>16</v>
      </c>
      <c r="C19" s="5"/>
      <c r="D19" s="5" t="s">
        <v>102</v>
      </c>
      <c r="E19" s="5" t="s">
        <v>251</v>
      </c>
      <c r="I19" s="1">
        <v>16</v>
      </c>
      <c r="J19" s="5"/>
      <c r="K19" s="5" t="s">
        <v>102</v>
      </c>
      <c r="L19" s="5" t="s">
        <v>251</v>
      </c>
      <c r="P19" s="1">
        <v>16</v>
      </c>
      <c r="Q19" s="5"/>
      <c r="R19" s="5" t="s">
        <v>102</v>
      </c>
      <c r="S19" s="5" t="s">
        <v>251</v>
      </c>
      <c r="W19" s="1">
        <v>16</v>
      </c>
      <c r="X19" s="5"/>
      <c r="Y19" s="5" t="s">
        <v>102</v>
      </c>
      <c r="Z19" s="5" t="s">
        <v>251</v>
      </c>
      <c r="AD19" s="1">
        <v>16</v>
      </c>
      <c r="AE19" s="5"/>
      <c r="AF19" s="5" t="s">
        <v>102</v>
      </c>
      <c r="AG19" s="5" t="s">
        <v>251</v>
      </c>
      <c r="AK19" s="1">
        <v>16</v>
      </c>
      <c r="AL19" s="5"/>
      <c r="AM19" s="5" t="s">
        <v>102</v>
      </c>
      <c r="AN19" s="5" t="s">
        <v>251</v>
      </c>
    </row>
    <row r="20" spans="2:40">
      <c r="B20" s="1">
        <v>17</v>
      </c>
      <c r="C20" s="5"/>
      <c r="D20" s="3" t="s">
        <v>125</v>
      </c>
      <c r="E20" s="3" t="s">
        <v>8</v>
      </c>
      <c r="I20" s="1">
        <v>17</v>
      </c>
      <c r="J20" s="5"/>
      <c r="K20" s="3" t="s">
        <v>125</v>
      </c>
      <c r="L20" s="3" t="s">
        <v>8</v>
      </c>
      <c r="P20" s="1">
        <v>17</v>
      </c>
      <c r="Q20" s="5"/>
      <c r="R20" s="3" t="s">
        <v>125</v>
      </c>
      <c r="S20" s="3" t="s">
        <v>8</v>
      </c>
      <c r="W20" s="1">
        <v>17</v>
      </c>
      <c r="X20" s="5"/>
      <c r="Y20" s="3" t="s">
        <v>125</v>
      </c>
      <c r="Z20" s="3" t="s">
        <v>8</v>
      </c>
      <c r="AD20" s="1">
        <v>17</v>
      </c>
      <c r="AE20" s="5"/>
      <c r="AF20" s="3" t="s">
        <v>125</v>
      </c>
      <c r="AG20" s="3" t="s">
        <v>8</v>
      </c>
      <c r="AK20" s="1">
        <v>17</v>
      </c>
      <c r="AL20" s="5"/>
      <c r="AM20" s="3" t="s">
        <v>125</v>
      </c>
      <c r="AN20" s="3" t="s">
        <v>8</v>
      </c>
    </row>
    <row r="21" spans="2:40">
      <c r="B21" s="1">
        <v>18</v>
      </c>
      <c r="C21" s="5"/>
      <c r="D21" s="3" t="s">
        <v>124</v>
      </c>
      <c r="E21" s="3" t="s">
        <v>30</v>
      </c>
      <c r="I21" s="1">
        <v>18</v>
      </c>
      <c r="J21" s="5"/>
      <c r="K21" s="3" t="s">
        <v>124</v>
      </c>
      <c r="L21" s="3" t="s">
        <v>30</v>
      </c>
      <c r="P21" s="1">
        <v>18</v>
      </c>
      <c r="Q21" s="5"/>
      <c r="R21" s="3" t="s">
        <v>124</v>
      </c>
      <c r="S21" s="3" t="s">
        <v>30</v>
      </c>
      <c r="W21" s="1">
        <v>18</v>
      </c>
      <c r="X21" s="5"/>
      <c r="Y21" s="3" t="s">
        <v>124</v>
      </c>
      <c r="Z21" s="3" t="s">
        <v>30</v>
      </c>
      <c r="AD21" s="1">
        <v>18</v>
      </c>
      <c r="AE21" s="5"/>
      <c r="AF21" s="3" t="s">
        <v>124</v>
      </c>
      <c r="AG21" s="3" t="s">
        <v>30</v>
      </c>
      <c r="AK21" s="1">
        <v>18</v>
      </c>
      <c r="AL21" s="5"/>
      <c r="AM21" s="3" t="s">
        <v>124</v>
      </c>
      <c r="AN21" s="3" t="s">
        <v>30</v>
      </c>
    </row>
    <row r="22" spans="2:40">
      <c r="B22" s="1">
        <v>19</v>
      </c>
      <c r="C22" s="5"/>
      <c r="D22" s="5" t="s">
        <v>83</v>
      </c>
      <c r="E22" s="5" t="s">
        <v>336</v>
      </c>
      <c r="I22" s="1">
        <v>19</v>
      </c>
      <c r="J22" s="5"/>
      <c r="K22" s="5" t="s">
        <v>83</v>
      </c>
      <c r="L22" s="5" t="s">
        <v>336</v>
      </c>
      <c r="P22" s="1">
        <v>19</v>
      </c>
      <c r="Q22" s="5"/>
      <c r="R22" s="5" t="s">
        <v>83</v>
      </c>
      <c r="S22" s="5" t="s">
        <v>336</v>
      </c>
      <c r="W22" s="1">
        <v>19</v>
      </c>
      <c r="X22" s="5"/>
      <c r="Y22" s="5" t="s">
        <v>83</v>
      </c>
      <c r="Z22" s="5" t="s">
        <v>336</v>
      </c>
      <c r="AD22" s="1">
        <v>19</v>
      </c>
      <c r="AE22" s="5"/>
      <c r="AF22" s="5" t="s">
        <v>83</v>
      </c>
      <c r="AG22" s="5" t="s">
        <v>336</v>
      </c>
      <c r="AK22" s="1">
        <v>19</v>
      </c>
      <c r="AL22" s="5"/>
      <c r="AM22" s="5" t="s">
        <v>83</v>
      </c>
      <c r="AN22" s="5" t="s">
        <v>336</v>
      </c>
    </row>
    <row r="23" spans="2:40">
      <c r="B23" s="1">
        <v>20</v>
      </c>
      <c r="C23" s="5"/>
      <c r="D23" s="5" t="s">
        <v>83</v>
      </c>
      <c r="E23" s="5" t="s">
        <v>335</v>
      </c>
      <c r="I23" s="1">
        <v>20</v>
      </c>
      <c r="J23" s="5"/>
      <c r="K23" s="5" t="s">
        <v>83</v>
      </c>
      <c r="L23" s="5" t="s">
        <v>335</v>
      </c>
      <c r="P23" s="1">
        <v>20</v>
      </c>
      <c r="Q23" s="5"/>
      <c r="R23" s="5" t="s">
        <v>83</v>
      </c>
      <c r="S23" s="5" t="s">
        <v>335</v>
      </c>
      <c r="W23" s="1">
        <v>20</v>
      </c>
      <c r="X23" s="5"/>
      <c r="Y23" s="5" t="s">
        <v>83</v>
      </c>
      <c r="Z23" s="5" t="s">
        <v>335</v>
      </c>
      <c r="AD23" s="1">
        <v>20</v>
      </c>
      <c r="AE23" s="5"/>
      <c r="AF23" s="5" t="s">
        <v>83</v>
      </c>
      <c r="AG23" s="5" t="s">
        <v>335</v>
      </c>
      <c r="AK23" s="1">
        <v>20</v>
      </c>
      <c r="AL23" s="5"/>
      <c r="AM23" s="5" t="s">
        <v>83</v>
      </c>
      <c r="AN23" s="5" t="s">
        <v>335</v>
      </c>
    </row>
    <row r="24" spans="2:40">
      <c r="B24" s="1">
        <v>21</v>
      </c>
      <c r="C24" s="5"/>
      <c r="D24" s="5" t="s">
        <v>83</v>
      </c>
      <c r="E24" s="5" t="s">
        <v>333</v>
      </c>
      <c r="I24" s="1">
        <v>21</v>
      </c>
      <c r="J24" s="5"/>
      <c r="K24" s="5" t="s">
        <v>83</v>
      </c>
      <c r="L24" s="5" t="s">
        <v>333</v>
      </c>
      <c r="P24" s="1">
        <v>21</v>
      </c>
      <c r="Q24" s="5"/>
      <c r="R24" s="5" t="s">
        <v>83</v>
      </c>
      <c r="S24" s="5" t="s">
        <v>333</v>
      </c>
      <c r="W24" s="1">
        <v>21</v>
      </c>
      <c r="X24" s="5"/>
      <c r="Y24" s="5" t="s">
        <v>83</v>
      </c>
      <c r="Z24" s="5" t="s">
        <v>333</v>
      </c>
      <c r="AD24" s="1">
        <v>21</v>
      </c>
      <c r="AE24" s="5"/>
      <c r="AF24" s="5" t="s">
        <v>83</v>
      </c>
      <c r="AG24" s="5" t="s">
        <v>333</v>
      </c>
      <c r="AK24" s="1">
        <v>21</v>
      </c>
      <c r="AL24" s="5"/>
      <c r="AM24" s="5" t="s">
        <v>83</v>
      </c>
      <c r="AN24" s="5" t="s">
        <v>333</v>
      </c>
    </row>
    <row r="25" spans="2:40">
      <c r="B25" s="1">
        <v>22</v>
      </c>
      <c r="C25" s="5"/>
      <c r="D25" s="5" t="s">
        <v>83</v>
      </c>
      <c r="E25" s="5" t="s">
        <v>334</v>
      </c>
      <c r="I25" s="1">
        <v>22</v>
      </c>
      <c r="J25" s="5"/>
      <c r="K25" s="5" t="s">
        <v>83</v>
      </c>
      <c r="L25" s="5" t="s">
        <v>334</v>
      </c>
      <c r="P25" s="1">
        <v>22</v>
      </c>
      <c r="Q25" s="5"/>
      <c r="R25" s="5" t="s">
        <v>83</v>
      </c>
      <c r="S25" s="5" t="s">
        <v>334</v>
      </c>
      <c r="W25" s="1">
        <v>22</v>
      </c>
      <c r="X25" s="5"/>
      <c r="Y25" s="5" t="s">
        <v>83</v>
      </c>
      <c r="Z25" s="5" t="s">
        <v>334</v>
      </c>
      <c r="AD25" s="1">
        <v>22</v>
      </c>
      <c r="AE25" s="5"/>
      <c r="AF25" s="5" t="s">
        <v>83</v>
      </c>
      <c r="AG25" s="5" t="s">
        <v>334</v>
      </c>
      <c r="AK25" s="1">
        <v>22</v>
      </c>
      <c r="AL25" s="5"/>
      <c r="AM25" s="5" t="s">
        <v>83</v>
      </c>
      <c r="AN25" s="5" t="s">
        <v>334</v>
      </c>
    </row>
    <row r="26" spans="2:40">
      <c r="B26" s="1">
        <v>23</v>
      </c>
      <c r="C26" s="5"/>
      <c r="D26" s="5" t="s">
        <v>23</v>
      </c>
      <c r="E26" s="5" t="s">
        <v>23</v>
      </c>
      <c r="I26" s="1">
        <v>23</v>
      </c>
      <c r="J26" s="5"/>
      <c r="K26" s="5" t="s">
        <v>23</v>
      </c>
      <c r="L26" s="5" t="s">
        <v>23</v>
      </c>
      <c r="P26" s="1">
        <v>23</v>
      </c>
      <c r="Q26" s="5"/>
      <c r="R26" s="5" t="s">
        <v>23</v>
      </c>
      <c r="S26" s="5" t="s">
        <v>23</v>
      </c>
      <c r="W26" s="1">
        <v>23</v>
      </c>
      <c r="X26" s="5"/>
      <c r="Y26" s="5" t="s">
        <v>23</v>
      </c>
      <c r="Z26" s="5" t="s">
        <v>23</v>
      </c>
      <c r="AD26" s="1">
        <v>23</v>
      </c>
      <c r="AE26" s="5"/>
      <c r="AF26" s="5" t="s">
        <v>23</v>
      </c>
      <c r="AG26" s="5" t="s">
        <v>23</v>
      </c>
      <c r="AK26" s="1">
        <v>23</v>
      </c>
      <c r="AL26" s="5"/>
      <c r="AM26" s="5" t="s">
        <v>23</v>
      </c>
      <c r="AN26" s="5" t="s">
        <v>23</v>
      </c>
    </row>
    <row r="27" spans="2:40">
      <c r="B27" s="1">
        <v>24</v>
      </c>
      <c r="C27" s="5"/>
      <c r="D27" s="5" t="s">
        <v>83</v>
      </c>
      <c r="E27" s="1" t="s">
        <v>249</v>
      </c>
      <c r="I27" s="1">
        <v>24</v>
      </c>
      <c r="J27" s="5"/>
      <c r="K27" s="5" t="s">
        <v>83</v>
      </c>
      <c r="L27" s="5" t="s">
        <v>83</v>
      </c>
      <c r="P27" s="1">
        <v>24</v>
      </c>
      <c r="Q27" s="5"/>
      <c r="R27" s="5" t="s">
        <v>83</v>
      </c>
      <c r="S27" s="5" t="s">
        <v>83</v>
      </c>
      <c r="W27" s="1">
        <v>24</v>
      </c>
      <c r="X27" s="5"/>
      <c r="Y27" s="5" t="s">
        <v>83</v>
      </c>
      <c r="Z27" s="5" t="s">
        <v>247</v>
      </c>
      <c r="AD27" s="1">
        <v>24</v>
      </c>
      <c r="AE27" s="5"/>
      <c r="AF27" s="5" t="s">
        <v>83</v>
      </c>
      <c r="AG27" s="5" t="s">
        <v>83</v>
      </c>
      <c r="AK27" s="1">
        <v>24</v>
      </c>
      <c r="AL27" s="5"/>
      <c r="AM27" s="5" t="s">
        <v>83</v>
      </c>
      <c r="AN27" s="5" t="s">
        <v>83</v>
      </c>
    </row>
    <row r="28" spans="2:40">
      <c r="B28" t="s">
        <v>156</v>
      </c>
      <c r="I28" t="s">
        <v>156</v>
      </c>
      <c r="P28" t="s">
        <v>156</v>
      </c>
      <c r="W28" t="s">
        <v>156</v>
      </c>
      <c r="AD28" t="s">
        <v>156</v>
      </c>
      <c r="AK28" t="s">
        <v>156</v>
      </c>
    </row>
    <row r="29" spans="2:40">
      <c r="B29">
        <v>1</v>
      </c>
      <c r="C29" t="s">
        <v>161</v>
      </c>
      <c r="I29">
        <v>1</v>
      </c>
      <c r="J29" t="s">
        <v>161</v>
      </c>
      <c r="P29">
        <v>1</v>
      </c>
      <c r="Q29" t="s">
        <v>161</v>
      </c>
      <c r="W29">
        <v>1</v>
      </c>
      <c r="X29" t="s">
        <v>161</v>
      </c>
      <c r="AD29">
        <v>1</v>
      </c>
      <c r="AE29" t="s">
        <v>161</v>
      </c>
      <c r="AK29">
        <v>1</v>
      </c>
      <c r="AL29" t="s">
        <v>161</v>
      </c>
    </row>
    <row r="30" spans="2:40">
      <c r="B30">
        <v>2</v>
      </c>
      <c r="C30" t="s">
        <v>458</v>
      </c>
      <c r="I30">
        <v>2</v>
      </c>
      <c r="J30" t="s">
        <v>458</v>
      </c>
      <c r="P30">
        <v>2</v>
      </c>
      <c r="Q30" t="s">
        <v>458</v>
      </c>
      <c r="W30">
        <v>2</v>
      </c>
      <c r="X30" t="s">
        <v>458</v>
      </c>
      <c r="AD30">
        <v>2</v>
      </c>
      <c r="AE30" t="s">
        <v>458</v>
      </c>
      <c r="AK30">
        <v>2</v>
      </c>
      <c r="AL30" t="s">
        <v>458</v>
      </c>
    </row>
  </sheetData>
  <phoneticPr fontId="1" type="noConversion"/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68458-E85E-4C7A-8637-4B76FB795DF6}">
  <sheetPr codeName="Sheet73"/>
  <dimension ref="A2:AO30"/>
  <sheetViews>
    <sheetView workbookViewId="0">
      <selection activeCell="Z4" sqref="Z4:Z27"/>
    </sheetView>
  </sheetViews>
  <sheetFormatPr defaultRowHeight="15"/>
  <sheetData>
    <row r="2" spans="1:41">
      <c r="A2" t="s">
        <v>0</v>
      </c>
      <c r="B2" t="s">
        <v>133</v>
      </c>
      <c r="D2" t="s">
        <v>143</v>
      </c>
      <c r="I2" t="s">
        <v>133</v>
      </c>
      <c r="K2" t="s">
        <v>145</v>
      </c>
      <c r="P2" t="s">
        <v>133</v>
      </c>
      <c r="R2" t="s">
        <v>146</v>
      </c>
      <c r="W2" t="s">
        <v>133</v>
      </c>
      <c r="Y2" t="s">
        <v>147</v>
      </c>
      <c r="AD2" t="s">
        <v>395</v>
      </c>
      <c r="AK2" t="s">
        <v>392</v>
      </c>
    </row>
    <row r="3" spans="1:41">
      <c r="B3" s="9" t="s">
        <v>2</v>
      </c>
      <c r="C3" s="4" t="s">
        <v>120</v>
      </c>
      <c r="D3" s="9" t="s">
        <v>4</v>
      </c>
      <c r="E3" s="9" t="s">
        <v>144</v>
      </c>
      <c r="F3" s="4" t="s">
        <v>95</v>
      </c>
      <c r="I3" s="9" t="s">
        <v>2</v>
      </c>
      <c r="J3" s="4" t="s">
        <v>120</v>
      </c>
      <c r="K3" s="9" t="s">
        <v>4</v>
      </c>
      <c r="L3" s="9" t="s">
        <v>144</v>
      </c>
      <c r="M3" s="4" t="s">
        <v>95</v>
      </c>
      <c r="P3" s="9" t="s">
        <v>2</v>
      </c>
      <c r="Q3" s="4" t="s">
        <v>120</v>
      </c>
      <c r="R3" s="9" t="s">
        <v>4</v>
      </c>
      <c r="S3" s="9" t="s">
        <v>144</v>
      </c>
      <c r="T3" s="4" t="s">
        <v>95</v>
      </c>
      <c r="W3" s="9" t="s">
        <v>2</v>
      </c>
      <c r="X3" s="4" t="s">
        <v>120</v>
      </c>
      <c r="Y3" s="9" t="s">
        <v>4</v>
      </c>
      <c r="Z3" s="9" t="s">
        <v>144</v>
      </c>
      <c r="AA3" s="4" t="s">
        <v>95</v>
      </c>
      <c r="AD3" s="9" t="s">
        <v>2</v>
      </c>
      <c r="AE3" s="4" t="s">
        <v>120</v>
      </c>
      <c r="AF3" s="9" t="s">
        <v>4</v>
      </c>
      <c r="AG3" s="9" t="s">
        <v>144</v>
      </c>
      <c r="AH3" s="4" t="s">
        <v>95</v>
      </c>
      <c r="AK3" s="9" t="s">
        <v>2</v>
      </c>
      <c r="AL3" s="4" t="s">
        <v>120</v>
      </c>
      <c r="AM3" s="9" t="s">
        <v>4</v>
      </c>
      <c r="AN3" s="9" t="s">
        <v>144</v>
      </c>
      <c r="AO3" s="4" t="s">
        <v>95</v>
      </c>
    </row>
    <row r="4" spans="1:41">
      <c r="B4" s="1">
        <v>1</v>
      </c>
      <c r="C4" s="5"/>
      <c r="D4" s="5" t="s">
        <v>83</v>
      </c>
      <c r="E4" s="1" t="s">
        <v>250</v>
      </c>
      <c r="I4" s="1">
        <v>1</v>
      </c>
      <c r="J4" s="5"/>
      <c r="K4" s="5" t="s">
        <v>83</v>
      </c>
      <c r="L4" s="5" t="s">
        <v>83</v>
      </c>
      <c r="P4" s="1">
        <v>1</v>
      </c>
      <c r="Q4" s="5"/>
      <c r="R4" s="5" t="s">
        <v>83</v>
      </c>
      <c r="S4" s="5" t="s">
        <v>83</v>
      </c>
      <c r="W4" s="1">
        <v>1</v>
      </c>
      <c r="X4" s="5"/>
      <c r="Y4" s="5" t="s">
        <v>83</v>
      </c>
      <c r="Z4" s="5" t="s">
        <v>248</v>
      </c>
      <c r="AD4" s="1">
        <v>1</v>
      </c>
      <c r="AE4" s="5"/>
      <c r="AF4" s="5" t="s">
        <v>83</v>
      </c>
      <c r="AG4" s="5" t="s">
        <v>240</v>
      </c>
      <c r="AK4" s="1">
        <v>1</v>
      </c>
      <c r="AL4" s="5"/>
      <c r="AM4" s="5" t="s">
        <v>83</v>
      </c>
      <c r="AN4" s="5" t="s">
        <v>240</v>
      </c>
    </row>
    <row r="5" spans="1:41">
      <c r="B5" s="1">
        <v>2</v>
      </c>
      <c r="C5" s="5"/>
      <c r="D5" s="5" t="s">
        <v>23</v>
      </c>
      <c r="E5" s="5" t="s">
        <v>396</v>
      </c>
      <c r="I5" s="1">
        <v>2</v>
      </c>
      <c r="J5" s="5"/>
      <c r="K5" s="5" t="s">
        <v>23</v>
      </c>
      <c r="L5" s="5" t="s">
        <v>396</v>
      </c>
      <c r="P5" s="1">
        <v>2</v>
      </c>
      <c r="Q5" s="5"/>
      <c r="R5" s="5" t="s">
        <v>23</v>
      </c>
      <c r="S5" s="5" t="s">
        <v>396</v>
      </c>
      <c r="W5" s="1">
        <v>2</v>
      </c>
      <c r="X5" s="5"/>
      <c r="Y5" s="5" t="s">
        <v>23</v>
      </c>
      <c r="Z5" s="5" t="s">
        <v>396</v>
      </c>
      <c r="AD5" s="1">
        <v>2</v>
      </c>
      <c r="AE5" s="5"/>
      <c r="AF5" s="5" t="s">
        <v>23</v>
      </c>
      <c r="AG5" s="5" t="s">
        <v>396</v>
      </c>
      <c r="AK5" s="1">
        <v>2</v>
      </c>
      <c r="AL5" s="5"/>
      <c r="AM5" s="5" t="s">
        <v>23</v>
      </c>
      <c r="AN5" s="5" t="s">
        <v>396</v>
      </c>
    </row>
    <row r="6" spans="1:41">
      <c r="B6" s="1">
        <v>3</v>
      </c>
      <c r="C6" s="5"/>
      <c r="D6" s="5" t="s">
        <v>83</v>
      </c>
      <c r="E6" s="5" t="s">
        <v>334</v>
      </c>
      <c r="I6" s="1">
        <v>3</v>
      </c>
      <c r="J6" s="5"/>
      <c r="K6" s="5" t="s">
        <v>83</v>
      </c>
      <c r="L6" s="5" t="s">
        <v>334</v>
      </c>
      <c r="P6" s="1">
        <v>3</v>
      </c>
      <c r="Q6" s="5"/>
      <c r="R6" s="5" t="s">
        <v>83</v>
      </c>
      <c r="S6" s="5" t="s">
        <v>334</v>
      </c>
      <c r="W6" s="1">
        <v>3</v>
      </c>
      <c r="X6" s="5"/>
      <c r="Y6" s="5" t="s">
        <v>83</v>
      </c>
      <c r="Z6" s="5" t="s">
        <v>334</v>
      </c>
      <c r="AD6" s="1">
        <v>3</v>
      </c>
      <c r="AE6" s="5"/>
      <c r="AF6" s="5" t="s">
        <v>83</v>
      </c>
      <c r="AG6" s="5" t="s">
        <v>334</v>
      </c>
      <c r="AK6" s="1">
        <v>3</v>
      </c>
      <c r="AL6" s="5"/>
      <c r="AM6" s="5" t="s">
        <v>83</v>
      </c>
      <c r="AN6" s="5" t="s">
        <v>334</v>
      </c>
    </row>
    <row r="7" spans="1:41">
      <c r="B7" s="1">
        <v>4</v>
      </c>
      <c r="C7" s="5"/>
      <c r="D7" s="5" t="s">
        <v>83</v>
      </c>
      <c r="E7" s="5" t="s">
        <v>333</v>
      </c>
      <c r="I7" s="1">
        <v>4</v>
      </c>
      <c r="J7" s="5"/>
      <c r="K7" s="5" t="s">
        <v>83</v>
      </c>
      <c r="L7" s="5" t="s">
        <v>333</v>
      </c>
      <c r="P7" s="1">
        <v>4</v>
      </c>
      <c r="Q7" s="5"/>
      <c r="R7" s="5" t="s">
        <v>83</v>
      </c>
      <c r="S7" s="5" t="s">
        <v>333</v>
      </c>
      <c r="W7" s="1">
        <v>4</v>
      </c>
      <c r="X7" s="5"/>
      <c r="Y7" s="5" t="s">
        <v>83</v>
      </c>
      <c r="Z7" s="5" t="s">
        <v>333</v>
      </c>
      <c r="AD7" s="1">
        <v>4</v>
      </c>
      <c r="AE7" s="5"/>
      <c r="AF7" s="5" t="s">
        <v>83</v>
      </c>
      <c r="AG7" s="5" t="s">
        <v>333</v>
      </c>
      <c r="AK7" s="1">
        <v>4</v>
      </c>
      <c r="AL7" s="5"/>
      <c r="AM7" s="5" t="s">
        <v>83</v>
      </c>
      <c r="AN7" s="5" t="s">
        <v>333</v>
      </c>
    </row>
    <row r="8" spans="1:41">
      <c r="B8" s="1">
        <v>5</v>
      </c>
      <c r="C8" s="5"/>
      <c r="D8" s="5" t="s">
        <v>83</v>
      </c>
      <c r="E8" s="5" t="s">
        <v>335</v>
      </c>
      <c r="I8" s="1">
        <v>5</v>
      </c>
      <c r="J8" s="5"/>
      <c r="K8" s="5" t="s">
        <v>83</v>
      </c>
      <c r="L8" s="5" t="s">
        <v>335</v>
      </c>
      <c r="P8" s="1">
        <v>5</v>
      </c>
      <c r="Q8" s="5"/>
      <c r="R8" s="5" t="s">
        <v>83</v>
      </c>
      <c r="S8" s="5" t="s">
        <v>335</v>
      </c>
      <c r="W8" s="1">
        <v>5</v>
      </c>
      <c r="X8" s="5"/>
      <c r="Y8" s="5" t="s">
        <v>83</v>
      </c>
      <c r="Z8" s="5" t="s">
        <v>335</v>
      </c>
      <c r="AD8" s="1">
        <v>5</v>
      </c>
      <c r="AE8" s="5"/>
      <c r="AF8" s="5" t="s">
        <v>83</v>
      </c>
      <c r="AG8" s="5" t="s">
        <v>335</v>
      </c>
      <c r="AK8" s="1">
        <v>5</v>
      </c>
      <c r="AL8" s="5"/>
      <c r="AM8" s="5" t="s">
        <v>83</v>
      </c>
      <c r="AN8" s="5" t="s">
        <v>335</v>
      </c>
    </row>
    <row r="9" spans="1:41">
      <c r="B9" s="1">
        <v>6</v>
      </c>
      <c r="C9" s="3"/>
      <c r="D9" s="5" t="s">
        <v>83</v>
      </c>
      <c r="E9" s="5" t="s">
        <v>336</v>
      </c>
      <c r="I9" s="1">
        <v>6</v>
      </c>
      <c r="J9" s="3"/>
      <c r="K9" s="5" t="s">
        <v>83</v>
      </c>
      <c r="L9" s="5" t="s">
        <v>336</v>
      </c>
      <c r="P9" s="1">
        <v>6</v>
      </c>
      <c r="Q9" s="3"/>
      <c r="R9" s="5" t="s">
        <v>83</v>
      </c>
      <c r="S9" s="5" t="s">
        <v>336</v>
      </c>
      <c r="W9" s="1">
        <v>6</v>
      </c>
      <c r="X9" s="3"/>
      <c r="Y9" s="5" t="s">
        <v>83</v>
      </c>
      <c r="Z9" s="5" t="s">
        <v>336</v>
      </c>
      <c r="AD9" s="1">
        <v>6</v>
      </c>
      <c r="AE9" s="3"/>
      <c r="AF9" s="5" t="s">
        <v>83</v>
      </c>
      <c r="AG9" s="5" t="s">
        <v>336</v>
      </c>
      <c r="AK9" s="1">
        <v>6</v>
      </c>
      <c r="AL9" s="3"/>
      <c r="AM9" s="5" t="s">
        <v>83</v>
      </c>
      <c r="AN9" s="5" t="s">
        <v>336</v>
      </c>
    </row>
    <row r="10" spans="1:41">
      <c r="B10" s="1">
        <v>7</v>
      </c>
      <c r="C10" s="3">
        <v>1</v>
      </c>
      <c r="D10" s="3" t="s">
        <v>124</v>
      </c>
      <c r="E10" s="3" t="s">
        <v>30</v>
      </c>
      <c r="F10" t="s">
        <v>136</v>
      </c>
      <c r="I10" s="1">
        <v>7</v>
      </c>
      <c r="J10" s="3">
        <v>1</v>
      </c>
      <c r="K10" s="3" t="s">
        <v>124</v>
      </c>
      <c r="L10" s="3" t="s">
        <v>30</v>
      </c>
      <c r="M10" t="s">
        <v>136</v>
      </c>
      <c r="P10" s="1">
        <v>7</v>
      </c>
      <c r="Q10" s="3">
        <v>1</v>
      </c>
      <c r="R10" s="3" t="s">
        <v>124</v>
      </c>
      <c r="S10" s="3" t="s">
        <v>30</v>
      </c>
      <c r="T10" t="s">
        <v>136</v>
      </c>
      <c r="W10" s="1">
        <v>7</v>
      </c>
      <c r="X10" s="3">
        <v>1</v>
      </c>
      <c r="Y10" s="3" t="s">
        <v>124</v>
      </c>
      <c r="Z10" s="3" t="s">
        <v>30</v>
      </c>
      <c r="AA10" t="s">
        <v>136</v>
      </c>
      <c r="AD10" s="1">
        <v>7</v>
      </c>
      <c r="AE10" s="3">
        <v>1</v>
      </c>
      <c r="AF10" s="3" t="s">
        <v>124</v>
      </c>
      <c r="AG10" s="3" t="s">
        <v>30</v>
      </c>
      <c r="AK10" s="1">
        <v>7</v>
      </c>
      <c r="AL10" s="3">
        <v>1</v>
      </c>
      <c r="AM10" s="3" t="s">
        <v>124</v>
      </c>
      <c r="AN10" s="3" t="s">
        <v>30</v>
      </c>
    </row>
    <row r="11" spans="1:41">
      <c r="B11" s="1">
        <v>8</v>
      </c>
      <c r="C11" s="3">
        <v>2</v>
      </c>
      <c r="D11" s="3" t="s">
        <v>125</v>
      </c>
      <c r="E11" s="3" t="s">
        <v>8</v>
      </c>
      <c r="I11" s="1">
        <v>8</v>
      </c>
      <c r="J11" s="3">
        <v>2</v>
      </c>
      <c r="K11" s="3" t="s">
        <v>125</v>
      </c>
      <c r="L11" s="3" t="s">
        <v>8</v>
      </c>
      <c r="P11" s="1">
        <v>8</v>
      </c>
      <c r="Q11" s="3">
        <v>2</v>
      </c>
      <c r="R11" s="3" t="s">
        <v>125</v>
      </c>
      <c r="S11" s="3" t="s">
        <v>8</v>
      </c>
      <c r="W11" s="1">
        <v>8</v>
      </c>
      <c r="X11" s="3">
        <v>2</v>
      </c>
      <c r="Y11" s="3" t="s">
        <v>125</v>
      </c>
      <c r="Z11" s="3" t="s">
        <v>8</v>
      </c>
      <c r="AD11" s="1">
        <v>8</v>
      </c>
      <c r="AE11" s="3">
        <v>2</v>
      </c>
      <c r="AF11" s="3" t="s">
        <v>125</v>
      </c>
      <c r="AG11" s="3" t="s">
        <v>8</v>
      </c>
      <c r="AK11" s="1">
        <v>8</v>
      </c>
      <c r="AL11" s="3">
        <v>2</v>
      </c>
      <c r="AM11" s="3" t="s">
        <v>125</v>
      </c>
      <c r="AN11" s="3" t="s">
        <v>8</v>
      </c>
    </row>
    <row r="12" spans="1:41">
      <c r="B12" s="1">
        <v>9</v>
      </c>
      <c r="C12" s="5"/>
      <c r="D12" s="5" t="s">
        <v>102</v>
      </c>
      <c r="E12" s="5" t="s">
        <v>102</v>
      </c>
      <c r="I12" s="1">
        <v>9</v>
      </c>
      <c r="J12" s="5"/>
      <c r="K12" s="5" t="s">
        <v>102</v>
      </c>
      <c r="L12" s="5" t="s">
        <v>102</v>
      </c>
      <c r="P12" s="1">
        <v>9</v>
      </c>
      <c r="Q12" s="5"/>
      <c r="R12" s="5" t="s">
        <v>102</v>
      </c>
      <c r="S12" s="5" t="s">
        <v>102</v>
      </c>
      <c r="W12" s="1">
        <v>9</v>
      </c>
      <c r="X12" s="5"/>
      <c r="Y12" s="5" t="s">
        <v>102</v>
      </c>
      <c r="Z12" s="5" t="s">
        <v>102</v>
      </c>
      <c r="AD12" s="1">
        <v>9</v>
      </c>
      <c r="AE12" s="5"/>
      <c r="AF12" s="5" t="s">
        <v>102</v>
      </c>
      <c r="AG12" s="5" t="s">
        <v>102</v>
      </c>
      <c r="AK12" s="1">
        <v>9</v>
      </c>
      <c r="AL12" s="5"/>
      <c r="AM12" s="5" t="s">
        <v>102</v>
      </c>
      <c r="AN12" s="5" t="s">
        <v>102</v>
      </c>
    </row>
    <row r="13" spans="1:41">
      <c r="B13" s="1">
        <v>10</v>
      </c>
      <c r="C13" s="3">
        <v>4</v>
      </c>
      <c r="D13" s="3" t="s">
        <v>134</v>
      </c>
      <c r="E13" s="5" t="s">
        <v>223</v>
      </c>
      <c r="I13" s="1">
        <v>10</v>
      </c>
      <c r="J13" s="3">
        <v>4</v>
      </c>
      <c r="K13" s="3" t="s">
        <v>134</v>
      </c>
      <c r="L13" s="5" t="s">
        <v>224</v>
      </c>
      <c r="P13" s="1">
        <v>10</v>
      </c>
      <c r="Q13" s="3">
        <v>4</v>
      </c>
      <c r="R13" s="3" t="s">
        <v>134</v>
      </c>
      <c r="S13" s="5" t="s">
        <v>225</v>
      </c>
      <c r="W13" s="1">
        <v>10</v>
      </c>
      <c r="X13" s="3">
        <v>4</v>
      </c>
      <c r="Y13" s="3" t="s">
        <v>134</v>
      </c>
      <c r="Z13" s="5" t="s">
        <v>227</v>
      </c>
      <c r="AD13" s="1">
        <v>10</v>
      </c>
      <c r="AE13" s="3">
        <v>4</v>
      </c>
      <c r="AF13" s="3" t="s">
        <v>134</v>
      </c>
      <c r="AG13" s="5" t="s">
        <v>226</v>
      </c>
      <c r="AK13" s="1">
        <v>10</v>
      </c>
      <c r="AL13" s="3">
        <v>4</v>
      </c>
      <c r="AM13" s="3" t="s">
        <v>134</v>
      </c>
      <c r="AN13" s="5" t="s">
        <v>228</v>
      </c>
    </row>
    <row r="14" spans="1:41">
      <c r="B14" s="1">
        <v>11</v>
      </c>
      <c r="C14" s="5"/>
      <c r="D14" s="5" t="s">
        <v>83</v>
      </c>
      <c r="E14" s="5" t="s">
        <v>271</v>
      </c>
      <c r="I14" s="1">
        <v>11</v>
      </c>
      <c r="J14" s="5"/>
      <c r="K14" s="5" t="s">
        <v>83</v>
      </c>
      <c r="L14" s="5" t="s">
        <v>271</v>
      </c>
      <c r="P14" s="1">
        <v>11</v>
      </c>
      <c r="Q14" s="5"/>
      <c r="R14" s="5" t="s">
        <v>83</v>
      </c>
      <c r="S14" s="5" t="s">
        <v>271</v>
      </c>
      <c r="W14" s="1">
        <v>11</v>
      </c>
      <c r="X14" s="5"/>
      <c r="Y14" s="5" t="s">
        <v>83</v>
      </c>
      <c r="Z14" s="5" t="s">
        <v>271</v>
      </c>
      <c r="AD14" s="1">
        <v>11</v>
      </c>
      <c r="AE14" s="5"/>
      <c r="AF14" s="5" t="s">
        <v>83</v>
      </c>
      <c r="AG14" s="5" t="s">
        <v>271</v>
      </c>
      <c r="AK14" s="1">
        <v>11</v>
      </c>
      <c r="AL14" s="5"/>
      <c r="AM14" s="5" t="s">
        <v>83</v>
      </c>
      <c r="AN14" s="5" t="s">
        <v>271</v>
      </c>
    </row>
    <row r="15" spans="1:41">
      <c r="B15" s="1">
        <v>12</v>
      </c>
      <c r="C15" s="3">
        <v>3</v>
      </c>
      <c r="D15" s="3" t="s">
        <v>135</v>
      </c>
      <c r="E15" s="3" t="s">
        <v>224</v>
      </c>
      <c r="I15" s="1">
        <v>12</v>
      </c>
      <c r="J15" s="3">
        <v>3</v>
      </c>
      <c r="K15" s="3" t="s">
        <v>135</v>
      </c>
      <c r="L15" s="3" t="s">
        <v>223</v>
      </c>
      <c r="P15" s="1">
        <v>12</v>
      </c>
      <c r="Q15" s="3">
        <v>3</v>
      </c>
      <c r="R15" s="3" t="s">
        <v>135</v>
      </c>
      <c r="S15" s="3" t="s">
        <v>226</v>
      </c>
      <c r="W15" s="1">
        <v>12</v>
      </c>
      <c r="X15" s="3">
        <v>3</v>
      </c>
      <c r="Y15" s="3" t="s">
        <v>135</v>
      </c>
      <c r="Z15" s="3" t="s">
        <v>228</v>
      </c>
      <c r="AD15" s="1">
        <v>12</v>
      </c>
      <c r="AE15" s="3">
        <v>3</v>
      </c>
      <c r="AF15" s="3" t="s">
        <v>135</v>
      </c>
      <c r="AG15" s="3" t="s">
        <v>225</v>
      </c>
      <c r="AK15" s="1">
        <v>12</v>
      </c>
      <c r="AL15" s="3">
        <v>3</v>
      </c>
      <c r="AM15" s="3" t="s">
        <v>135</v>
      </c>
      <c r="AN15" s="3" t="s">
        <v>227</v>
      </c>
    </row>
    <row r="16" spans="1:41">
      <c r="B16" s="1">
        <v>13</v>
      </c>
      <c r="C16" s="5"/>
      <c r="D16" s="5" t="s">
        <v>83</v>
      </c>
      <c r="E16" s="3" t="s">
        <v>224</v>
      </c>
      <c r="I16" s="1">
        <v>13</v>
      </c>
      <c r="J16" s="5"/>
      <c r="K16" s="5" t="s">
        <v>83</v>
      </c>
      <c r="L16" s="3" t="s">
        <v>223</v>
      </c>
      <c r="P16" s="1">
        <v>13</v>
      </c>
      <c r="Q16" s="5"/>
      <c r="R16" s="5" t="s">
        <v>83</v>
      </c>
      <c r="S16" s="3" t="s">
        <v>226</v>
      </c>
      <c r="W16" s="1">
        <v>13</v>
      </c>
      <c r="X16" s="5"/>
      <c r="Y16" s="5" t="s">
        <v>83</v>
      </c>
      <c r="Z16" s="3" t="s">
        <v>228</v>
      </c>
      <c r="AD16" s="1">
        <v>13</v>
      </c>
      <c r="AE16" s="5"/>
      <c r="AF16" s="5" t="s">
        <v>83</v>
      </c>
      <c r="AG16" s="3" t="s">
        <v>225</v>
      </c>
      <c r="AK16" s="1">
        <v>13</v>
      </c>
      <c r="AL16" s="5"/>
      <c r="AM16" s="5" t="s">
        <v>83</v>
      </c>
      <c r="AN16" s="3" t="s">
        <v>227</v>
      </c>
    </row>
    <row r="17" spans="2:40">
      <c r="B17" s="1">
        <v>14</v>
      </c>
      <c r="C17" s="5"/>
      <c r="D17" s="5" t="s">
        <v>83</v>
      </c>
      <c r="E17" s="5" t="s">
        <v>271</v>
      </c>
      <c r="I17" s="1">
        <v>14</v>
      </c>
      <c r="J17" s="5"/>
      <c r="K17" s="5" t="s">
        <v>83</v>
      </c>
      <c r="L17" s="5" t="s">
        <v>271</v>
      </c>
      <c r="P17" s="1">
        <v>14</v>
      </c>
      <c r="Q17" s="5"/>
      <c r="R17" s="5" t="s">
        <v>83</v>
      </c>
      <c r="S17" s="5" t="s">
        <v>271</v>
      </c>
      <c r="W17" s="1">
        <v>14</v>
      </c>
      <c r="X17" s="5"/>
      <c r="Y17" s="5" t="s">
        <v>83</v>
      </c>
      <c r="Z17" s="5" t="s">
        <v>271</v>
      </c>
      <c r="AD17" s="1">
        <v>14</v>
      </c>
      <c r="AE17" s="5"/>
      <c r="AF17" s="5" t="s">
        <v>83</v>
      </c>
      <c r="AG17" s="5" t="s">
        <v>271</v>
      </c>
      <c r="AK17" s="1">
        <v>14</v>
      </c>
      <c r="AL17" s="5"/>
      <c r="AM17" s="5" t="s">
        <v>83</v>
      </c>
      <c r="AN17" s="5" t="s">
        <v>271</v>
      </c>
    </row>
    <row r="18" spans="2:40">
      <c r="B18" s="1">
        <v>15</v>
      </c>
      <c r="C18" s="5"/>
      <c r="D18" s="5" t="s">
        <v>83</v>
      </c>
      <c r="E18" s="5" t="s">
        <v>223</v>
      </c>
      <c r="I18" s="1">
        <v>15</v>
      </c>
      <c r="J18" s="5"/>
      <c r="K18" s="5" t="s">
        <v>83</v>
      </c>
      <c r="L18" s="5" t="s">
        <v>224</v>
      </c>
      <c r="P18" s="1">
        <v>15</v>
      </c>
      <c r="Q18" s="5"/>
      <c r="R18" s="5" t="s">
        <v>83</v>
      </c>
      <c r="S18" s="5" t="s">
        <v>225</v>
      </c>
      <c r="W18" s="1">
        <v>15</v>
      </c>
      <c r="X18" s="5"/>
      <c r="Y18" s="5" t="s">
        <v>83</v>
      </c>
      <c r="Z18" s="5" t="s">
        <v>227</v>
      </c>
      <c r="AD18" s="1">
        <v>15</v>
      </c>
      <c r="AE18" s="5"/>
      <c r="AF18" s="5" t="s">
        <v>83</v>
      </c>
      <c r="AG18" s="5" t="s">
        <v>226</v>
      </c>
      <c r="AK18" s="1">
        <v>15</v>
      </c>
      <c r="AL18" s="5"/>
      <c r="AM18" s="5" t="s">
        <v>83</v>
      </c>
      <c r="AN18" s="5" t="s">
        <v>228</v>
      </c>
    </row>
    <row r="19" spans="2:40">
      <c r="B19" s="1">
        <v>16</v>
      </c>
      <c r="C19" s="5"/>
      <c r="D19" s="5" t="s">
        <v>102</v>
      </c>
      <c r="E19" s="5" t="s">
        <v>251</v>
      </c>
      <c r="I19" s="1">
        <v>16</v>
      </c>
      <c r="J19" s="5"/>
      <c r="K19" s="5" t="s">
        <v>102</v>
      </c>
      <c r="L19" s="5" t="s">
        <v>251</v>
      </c>
      <c r="P19" s="1">
        <v>16</v>
      </c>
      <c r="Q19" s="5"/>
      <c r="R19" s="5" t="s">
        <v>102</v>
      </c>
      <c r="S19" s="5" t="s">
        <v>251</v>
      </c>
      <c r="W19" s="1">
        <v>16</v>
      </c>
      <c r="X19" s="5"/>
      <c r="Y19" s="5" t="s">
        <v>102</v>
      </c>
      <c r="Z19" s="5" t="s">
        <v>251</v>
      </c>
      <c r="AD19" s="1">
        <v>16</v>
      </c>
      <c r="AE19" s="5"/>
      <c r="AF19" s="5" t="s">
        <v>102</v>
      </c>
      <c r="AG19" s="5" t="s">
        <v>251</v>
      </c>
      <c r="AK19" s="1">
        <v>16</v>
      </c>
      <c r="AL19" s="5"/>
      <c r="AM19" s="5" t="s">
        <v>102</v>
      </c>
      <c r="AN19" s="5" t="s">
        <v>251</v>
      </c>
    </row>
    <row r="20" spans="2:40">
      <c r="B20" s="1">
        <v>17</v>
      </c>
      <c r="C20" s="5"/>
      <c r="D20" s="3" t="s">
        <v>125</v>
      </c>
      <c r="E20" s="3" t="s">
        <v>8</v>
      </c>
      <c r="I20" s="1">
        <v>17</v>
      </c>
      <c r="J20" s="5"/>
      <c r="K20" s="3" t="s">
        <v>125</v>
      </c>
      <c r="L20" s="3" t="s">
        <v>8</v>
      </c>
      <c r="P20" s="1">
        <v>17</v>
      </c>
      <c r="Q20" s="5"/>
      <c r="R20" s="3" t="s">
        <v>125</v>
      </c>
      <c r="S20" s="3" t="s">
        <v>8</v>
      </c>
      <c r="W20" s="1">
        <v>17</v>
      </c>
      <c r="X20" s="5"/>
      <c r="Y20" s="3" t="s">
        <v>125</v>
      </c>
      <c r="Z20" s="3" t="s">
        <v>8</v>
      </c>
      <c r="AD20" s="1">
        <v>17</v>
      </c>
      <c r="AE20" s="5"/>
      <c r="AF20" s="3" t="s">
        <v>125</v>
      </c>
      <c r="AG20" s="3" t="s">
        <v>8</v>
      </c>
      <c r="AK20" s="1">
        <v>17</v>
      </c>
      <c r="AL20" s="5"/>
      <c r="AM20" s="3" t="s">
        <v>125</v>
      </c>
      <c r="AN20" s="3" t="s">
        <v>8</v>
      </c>
    </row>
    <row r="21" spans="2:40">
      <c r="B21" s="1">
        <v>18</v>
      </c>
      <c r="C21" s="5"/>
      <c r="D21" s="3" t="s">
        <v>124</v>
      </c>
      <c r="E21" s="3" t="s">
        <v>30</v>
      </c>
      <c r="I21" s="1">
        <v>18</v>
      </c>
      <c r="J21" s="5"/>
      <c r="K21" s="3" t="s">
        <v>124</v>
      </c>
      <c r="L21" s="3" t="s">
        <v>30</v>
      </c>
      <c r="P21" s="1">
        <v>18</v>
      </c>
      <c r="Q21" s="5"/>
      <c r="R21" s="3" t="s">
        <v>124</v>
      </c>
      <c r="S21" s="3" t="s">
        <v>30</v>
      </c>
      <c r="W21" s="1">
        <v>18</v>
      </c>
      <c r="X21" s="5"/>
      <c r="Y21" s="3" t="s">
        <v>124</v>
      </c>
      <c r="Z21" s="3" t="s">
        <v>30</v>
      </c>
      <c r="AD21" s="1">
        <v>18</v>
      </c>
      <c r="AE21" s="5"/>
      <c r="AF21" s="3" t="s">
        <v>124</v>
      </c>
      <c r="AG21" s="3" t="s">
        <v>30</v>
      </c>
      <c r="AK21" s="1">
        <v>18</v>
      </c>
      <c r="AL21" s="5"/>
      <c r="AM21" s="3" t="s">
        <v>124</v>
      </c>
      <c r="AN21" s="3" t="s">
        <v>30</v>
      </c>
    </row>
    <row r="22" spans="2:40">
      <c r="B22" s="1">
        <v>19</v>
      </c>
      <c r="C22" s="5"/>
      <c r="D22" s="5" t="s">
        <v>83</v>
      </c>
      <c r="E22" s="5" t="s">
        <v>336</v>
      </c>
      <c r="I22" s="1">
        <v>19</v>
      </c>
      <c r="J22" s="5"/>
      <c r="K22" s="5" t="s">
        <v>83</v>
      </c>
      <c r="L22" s="5" t="s">
        <v>336</v>
      </c>
      <c r="P22" s="1">
        <v>19</v>
      </c>
      <c r="Q22" s="5"/>
      <c r="R22" s="5" t="s">
        <v>83</v>
      </c>
      <c r="S22" s="5" t="s">
        <v>336</v>
      </c>
      <c r="W22" s="1">
        <v>19</v>
      </c>
      <c r="X22" s="5"/>
      <c r="Y22" s="5" t="s">
        <v>83</v>
      </c>
      <c r="Z22" s="5" t="s">
        <v>336</v>
      </c>
      <c r="AD22" s="1">
        <v>19</v>
      </c>
      <c r="AE22" s="5"/>
      <c r="AF22" s="5" t="s">
        <v>83</v>
      </c>
      <c r="AG22" s="5" t="s">
        <v>336</v>
      </c>
      <c r="AK22" s="1">
        <v>19</v>
      </c>
      <c r="AL22" s="5"/>
      <c r="AM22" s="5" t="s">
        <v>83</v>
      </c>
      <c r="AN22" s="5" t="s">
        <v>336</v>
      </c>
    </row>
    <row r="23" spans="2:40">
      <c r="B23" s="1">
        <v>20</v>
      </c>
      <c r="C23" s="5"/>
      <c r="D23" s="5" t="s">
        <v>83</v>
      </c>
      <c r="E23" s="5" t="s">
        <v>335</v>
      </c>
      <c r="I23" s="1">
        <v>20</v>
      </c>
      <c r="J23" s="5"/>
      <c r="K23" s="5" t="s">
        <v>83</v>
      </c>
      <c r="L23" s="5" t="s">
        <v>335</v>
      </c>
      <c r="P23" s="1">
        <v>20</v>
      </c>
      <c r="Q23" s="5"/>
      <c r="R23" s="5" t="s">
        <v>83</v>
      </c>
      <c r="S23" s="5" t="s">
        <v>335</v>
      </c>
      <c r="W23" s="1">
        <v>20</v>
      </c>
      <c r="X23" s="5"/>
      <c r="Y23" s="5" t="s">
        <v>83</v>
      </c>
      <c r="Z23" s="5" t="s">
        <v>335</v>
      </c>
      <c r="AD23" s="1">
        <v>20</v>
      </c>
      <c r="AE23" s="5"/>
      <c r="AF23" s="5" t="s">
        <v>83</v>
      </c>
      <c r="AG23" s="5" t="s">
        <v>335</v>
      </c>
      <c r="AK23" s="1">
        <v>20</v>
      </c>
      <c r="AL23" s="5"/>
      <c r="AM23" s="5" t="s">
        <v>83</v>
      </c>
      <c r="AN23" s="5" t="s">
        <v>335</v>
      </c>
    </row>
    <row r="24" spans="2:40">
      <c r="B24" s="1">
        <v>21</v>
      </c>
      <c r="C24" s="5"/>
      <c r="D24" s="5" t="s">
        <v>83</v>
      </c>
      <c r="E24" s="5" t="s">
        <v>333</v>
      </c>
      <c r="I24" s="1">
        <v>21</v>
      </c>
      <c r="J24" s="5"/>
      <c r="K24" s="5" t="s">
        <v>83</v>
      </c>
      <c r="L24" s="5" t="s">
        <v>333</v>
      </c>
      <c r="P24" s="1">
        <v>21</v>
      </c>
      <c r="Q24" s="5"/>
      <c r="R24" s="5" t="s">
        <v>83</v>
      </c>
      <c r="S24" s="5" t="s">
        <v>333</v>
      </c>
      <c r="W24" s="1">
        <v>21</v>
      </c>
      <c r="X24" s="5"/>
      <c r="Y24" s="5" t="s">
        <v>83</v>
      </c>
      <c r="Z24" s="5" t="s">
        <v>333</v>
      </c>
      <c r="AD24" s="1">
        <v>21</v>
      </c>
      <c r="AE24" s="5"/>
      <c r="AF24" s="5" t="s">
        <v>83</v>
      </c>
      <c r="AG24" s="5" t="s">
        <v>333</v>
      </c>
      <c r="AK24" s="1">
        <v>21</v>
      </c>
      <c r="AL24" s="5"/>
      <c r="AM24" s="5" t="s">
        <v>83</v>
      </c>
      <c r="AN24" s="5" t="s">
        <v>333</v>
      </c>
    </row>
    <row r="25" spans="2:40">
      <c r="B25" s="1">
        <v>22</v>
      </c>
      <c r="C25" s="5"/>
      <c r="D25" s="5" t="s">
        <v>83</v>
      </c>
      <c r="E25" s="5" t="s">
        <v>334</v>
      </c>
      <c r="I25" s="1">
        <v>22</v>
      </c>
      <c r="J25" s="5"/>
      <c r="K25" s="5" t="s">
        <v>83</v>
      </c>
      <c r="L25" s="5" t="s">
        <v>334</v>
      </c>
      <c r="P25" s="1">
        <v>22</v>
      </c>
      <c r="Q25" s="5"/>
      <c r="R25" s="5" t="s">
        <v>83</v>
      </c>
      <c r="S25" s="5" t="s">
        <v>334</v>
      </c>
      <c r="W25" s="1">
        <v>22</v>
      </c>
      <c r="X25" s="5"/>
      <c r="Y25" s="5" t="s">
        <v>83</v>
      </c>
      <c r="Z25" s="5" t="s">
        <v>334</v>
      </c>
      <c r="AD25" s="1">
        <v>22</v>
      </c>
      <c r="AE25" s="5"/>
      <c r="AF25" s="5" t="s">
        <v>83</v>
      </c>
      <c r="AG25" s="5" t="s">
        <v>334</v>
      </c>
      <c r="AK25" s="1">
        <v>22</v>
      </c>
      <c r="AL25" s="5"/>
      <c r="AM25" s="5" t="s">
        <v>83</v>
      </c>
      <c r="AN25" s="5" t="s">
        <v>334</v>
      </c>
    </row>
    <row r="26" spans="2:40">
      <c r="B26" s="1">
        <v>23</v>
      </c>
      <c r="C26" s="5"/>
      <c r="D26" s="5" t="s">
        <v>23</v>
      </c>
      <c r="E26" s="5" t="s">
        <v>23</v>
      </c>
      <c r="I26" s="1">
        <v>23</v>
      </c>
      <c r="J26" s="5"/>
      <c r="K26" s="5" t="s">
        <v>23</v>
      </c>
      <c r="L26" s="5" t="s">
        <v>23</v>
      </c>
      <c r="P26" s="1">
        <v>23</v>
      </c>
      <c r="Q26" s="5"/>
      <c r="R26" s="5" t="s">
        <v>23</v>
      </c>
      <c r="S26" s="5" t="s">
        <v>23</v>
      </c>
      <c r="W26" s="1">
        <v>23</v>
      </c>
      <c r="X26" s="5"/>
      <c r="Y26" s="5" t="s">
        <v>23</v>
      </c>
      <c r="Z26" s="5" t="s">
        <v>23</v>
      </c>
      <c r="AD26" s="1">
        <v>23</v>
      </c>
      <c r="AE26" s="5"/>
      <c r="AF26" s="5" t="s">
        <v>23</v>
      </c>
      <c r="AG26" s="5" t="s">
        <v>23</v>
      </c>
      <c r="AK26" s="1">
        <v>23</v>
      </c>
      <c r="AL26" s="5"/>
      <c r="AM26" s="5" t="s">
        <v>23</v>
      </c>
      <c r="AN26" s="5" t="s">
        <v>23</v>
      </c>
    </row>
    <row r="27" spans="2:40">
      <c r="B27" s="1">
        <v>24</v>
      </c>
      <c r="C27" s="5"/>
      <c r="D27" s="5" t="s">
        <v>83</v>
      </c>
      <c r="E27" s="1" t="s">
        <v>249</v>
      </c>
      <c r="I27" s="1">
        <v>24</v>
      </c>
      <c r="J27" s="5"/>
      <c r="K27" s="5" t="s">
        <v>83</v>
      </c>
      <c r="L27" s="5" t="s">
        <v>83</v>
      </c>
      <c r="P27" s="1">
        <v>24</v>
      </c>
      <c r="Q27" s="5"/>
      <c r="R27" s="5" t="s">
        <v>83</v>
      </c>
      <c r="S27" s="5" t="s">
        <v>83</v>
      </c>
      <c r="W27" s="1">
        <v>24</v>
      </c>
      <c r="X27" s="5"/>
      <c r="Y27" s="5" t="s">
        <v>83</v>
      </c>
      <c r="Z27" s="5" t="s">
        <v>247</v>
      </c>
      <c r="AD27" s="1">
        <v>24</v>
      </c>
      <c r="AE27" s="5"/>
      <c r="AF27" s="5" t="s">
        <v>83</v>
      </c>
      <c r="AG27" s="5" t="s">
        <v>83</v>
      </c>
      <c r="AK27" s="1">
        <v>24</v>
      </c>
      <c r="AL27" s="5"/>
      <c r="AM27" s="5" t="s">
        <v>83</v>
      </c>
      <c r="AN27" s="5" t="s">
        <v>83</v>
      </c>
    </row>
    <row r="28" spans="2:40">
      <c r="B28" t="s">
        <v>156</v>
      </c>
      <c r="I28" t="s">
        <v>156</v>
      </c>
      <c r="P28" t="s">
        <v>156</v>
      </c>
      <c r="W28" t="s">
        <v>156</v>
      </c>
      <c r="AD28" t="s">
        <v>156</v>
      </c>
      <c r="AK28" t="s">
        <v>156</v>
      </c>
    </row>
    <row r="29" spans="2:40">
      <c r="B29">
        <v>1</v>
      </c>
      <c r="C29" t="s">
        <v>162</v>
      </c>
      <c r="I29">
        <v>1</v>
      </c>
      <c r="J29" t="s">
        <v>162</v>
      </c>
      <c r="P29">
        <v>1</v>
      </c>
      <c r="Q29" t="s">
        <v>162</v>
      </c>
      <c r="W29">
        <v>1</v>
      </c>
      <c r="X29" t="s">
        <v>162</v>
      </c>
      <c r="AD29">
        <v>1</v>
      </c>
      <c r="AE29" t="s">
        <v>162</v>
      </c>
      <c r="AK29">
        <v>1</v>
      </c>
      <c r="AL29" t="s">
        <v>162</v>
      </c>
    </row>
    <row r="30" spans="2:40">
      <c r="B30">
        <v>2</v>
      </c>
      <c r="C30" t="s">
        <v>459</v>
      </c>
      <c r="I30">
        <v>2</v>
      </c>
      <c r="J30" t="s">
        <v>459</v>
      </c>
      <c r="P30">
        <v>2</v>
      </c>
      <c r="Q30" t="s">
        <v>459</v>
      </c>
      <c r="W30">
        <v>2</v>
      </c>
      <c r="X30" t="s">
        <v>459</v>
      </c>
      <c r="AD30">
        <v>2</v>
      </c>
      <c r="AE30" t="s">
        <v>459</v>
      </c>
      <c r="AK30">
        <v>2</v>
      </c>
      <c r="AL30" t="s">
        <v>459</v>
      </c>
    </row>
  </sheetData>
  <phoneticPr fontId="1" type="noConversion"/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4B8E8-709D-472C-900F-396C052A72A9}">
  <sheetPr codeName="Sheet74"/>
  <dimension ref="A2:AO30"/>
  <sheetViews>
    <sheetView workbookViewId="0">
      <selection activeCell="Z4" sqref="Z4:Z27"/>
    </sheetView>
  </sheetViews>
  <sheetFormatPr defaultRowHeight="15"/>
  <sheetData>
    <row r="2" spans="1:41">
      <c r="A2" t="s">
        <v>0</v>
      </c>
      <c r="B2" t="s">
        <v>151</v>
      </c>
      <c r="D2" t="s">
        <v>143</v>
      </c>
      <c r="I2" t="s">
        <v>151</v>
      </c>
      <c r="K2" t="s">
        <v>145</v>
      </c>
      <c r="P2" t="s">
        <v>151</v>
      </c>
      <c r="R2" t="s">
        <v>146</v>
      </c>
      <c r="W2" t="s">
        <v>151</v>
      </c>
      <c r="Y2" t="s">
        <v>147</v>
      </c>
      <c r="AD2" t="s">
        <v>395</v>
      </c>
      <c r="AK2" t="s">
        <v>398</v>
      </c>
    </row>
    <row r="3" spans="1:41">
      <c r="B3" s="9" t="s">
        <v>2</v>
      </c>
      <c r="C3" s="4" t="s">
        <v>120</v>
      </c>
      <c r="D3" s="9" t="s">
        <v>4</v>
      </c>
      <c r="E3" s="9" t="s">
        <v>144</v>
      </c>
      <c r="F3" s="4" t="s">
        <v>95</v>
      </c>
      <c r="I3" s="9" t="s">
        <v>2</v>
      </c>
      <c r="J3" s="4" t="s">
        <v>120</v>
      </c>
      <c r="K3" s="9" t="s">
        <v>4</v>
      </c>
      <c r="L3" s="9" t="s">
        <v>144</v>
      </c>
      <c r="M3" s="4" t="s">
        <v>95</v>
      </c>
      <c r="P3" s="9" t="s">
        <v>2</v>
      </c>
      <c r="Q3" s="4" t="s">
        <v>120</v>
      </c>
      <c r="R3" s="9" t="s">
        <v>4</v>
      </c>
      <c r="S3" s="9" t="s">
        <v>144</v>
      </c>
      <c r="T3" s="4" t="s">
        <v>95</v>
      </c>
      <c r="W3" s="9" t="s">
        <v>2</v>
      </c>
      <c r="X3" s="4" t="s">
        <v>120</v>
      </c>
      <c r="Y3" s="9" t="s">
        <v>4</v>
      </c>
      <c r="Z3" s="9" t="s">
        <v>144</v>
      </c>
      <c r="AA3" s="4" t="s">
        <v>95</v>
      </c>
      <c r="AD3" s="9" t="s">
        <v>2</v>
      </c>
      <c r="AE3" s="4" t="s">
        <v>120</v>
      </c>
      <c r="AF3" s="9" t="s">
        <v>4</v>
      </c>
      <c r="AG3" s="9" t="s">
        <v>144</v>
      </c>
      <c r="AH3" s="4" t="s">
        <v>95</v>
      </c>
      <c r="AK3" s="9" t="s">
        <v>2</v>
      </c>
      <c r="AL3" s="4" t="s">
        <v>120</v>
      </c>
      <c r="AM3" s="9" t="s">
        <v>4</v>
      </c>
      <c r="AN3" s="9" t="s">
        <v>144</v>
      </c>
      <c r="AO3" s="4" t="s">
        <v>95</v>
      </c>
    </row>
    <row r="4" spans="1:41">
      <c r="B4" s="1">
        <v>1</v>
      </c>
      <c r="C4" s="5"/>
      <c r="D4" s="5" t="s">
        <v>83</v>
      </c>
      <c r="E4" s="1" t="s">
        <v>250</v>
      </c>
      <c r="I4" s="1">
        <v>1</v>
      </c>
      <c r="J4" s="5"/>
      <c r="K4" s="5" t="s">
        <v>83</v>
      </c>
      <c r="L4" s="5" t="s">
        <v>83</v>
      </c>
      <c r="P4" s="1">
        <v>1</v>
      </c>
      <c r="Q4" s="5"/>
      <c r="R4" s="5" t="s">
        <v>83</v>
      </c>
      <c r="S4" s="5" t="s">
        <v>83</v>
      </c>
      <c r="W4" s="1">
        <v>1</v>
      </c>
      <c r="X4" s="5"/>
      <c r="Y4" s="5" t="s">
        <v>83</v>
      </c>
      <c r="Z4" s="5" t="s">
        <v>248</v>
      </c>
      <c r="AD4" s="1">
        <v>1</v>
      </c>
      <c r="AE4" s="5"/>
      <c r="AF4" s="5" t="s">
        <v>83</v>
      </c>
      <c r="AG4" s="5" t="s">
        <v>240</v>
      </c>
      <c r="AK4" s="1">
        <v>1</v>
      </c>
      <c r="AL4" s="5"/>
      <c r="AM4" s="5" t="s">
        <v>83</v>
      </c>
      <c r="AN4" s="5" t="s">
        <v>240</v>
      </c>
    </row>
    <row r="5" spans="1:41">
      <c r="B5" s="1">
        <v>2</v>
      </c>
      <c r="C5" s="5"/>
      <c r="D5" s="5" t="s">
        <v>23</v>
      </c>
      <c r="E5" s="5" t="s">
        <v>396</v>
      </c>
      <c r="I5" s="1">
        <v>2</v>
      </c>
      <c r="J5" s="5"/>
      <c r="K5" s="5" t="s">
        <v>23</v>
      </c>
      <c r="L5" s="5" t="s">
        <v>396</v>
      </c>
      <c r="P5" s="1">
        <v>2</v>
      </c>
      <c r="Q5" s="5"/>
      <c r="R5" s="5" t="s">
        <v>23</v>
      </c>
      <c r="S5" s="5" t="s">
        <v>396</v>
      </c>
      <c r="W5" s="1">
        <v>2</v>
      </c>
      <c r="X5" s="5"/>
      <c r="Y5" s="5" t="s">
        <v>23</v>
      </c>
      <c r="Z5" s="5" t="s">
        <v>396</v>
      </c>
      <c r="AD5" s="1">
        <v>2</v>
      </c>
      <c r="AE5" s="5"/>
      <c r="AF5" s="5" t="s">
        <v>23</v>
      </c>
      <c r="AG5" s="5" t="s">
        <v>396</v>
      </c>
      <c r="AK5" s="1">
        <v>2</v>
      </c>
      <c r="AL5" s="5"/>
      <c r="AM5" s="5" t="s">
        <v>23</v>
      </c>
      <c r="AN5" s="5" t="s">
        <v>396</v>
      </c>
    </row>
    <row r="6" spans="1:41">
      <c r="B6" s="1">
        <v>3</v>
      </c>
      <c r="C6" s="5"/>
      <c r="D6" s="5" t="s">
        <v>83</v>
      </c>
      <c r="E6" s="5" t="s">
        <v>334</v>
      </c>
      <c r="I6" s="1">
        <v>3</v>
      </c>
      <c r="J6" s="5"/>
      <c r="K6" s="5" t="s">
        <v>83</v>
      </c>
      <c r="L6" s="5" t="s">
        <v>334</v>
      </c>
      <c r="P6" s="1">
        <v>3</v>
      </c>
      <c r="Q6" s="5"/>
      <c r="R6" s="5" t="s">
        <v>83</v>
      </c>
      <c r="S6" s="5" t="s">
        <v>334</v>
      </c>
      <c r="W6" s="1">
        <v>3</v>
      </c>
      <c r="X6" s="5"/>
      <c r="Y6" s="5" t="s">
        <v>83</v>
      </c>
      <c r="Z6" s="5" t="s">
        <v>334</v>
      </c>
      <c r="AD6" s="1">
        <v>3</v>
      </c>
      <c r="AE6" s="5"/>
      <c r="AF6" s="5" t="s">
        <v>83</v>
      </c>
      <c r="AG6" s="5" t="s">
        <v>334</v>
      </c>
      <c r="AK6" s="1">
        <v>3</v>
      </c>
      <c r="AL6" s="5"/>
      <c r="AM6" s="5" t="s">
        <v>83</v>
      </c>
      <c r="AN6" s="5" t="s">
        <v>334</v>
      </c>
    </row>
    <row r="7" spans="1:41">
      <c r="B7" s="1">
        <v>4</v>
      </c>
      <c r="C7" s="5"/>
      <c r="D7" s="5" t="s">
        <v>83</v>
      </c>
      <c r="E7" s="5" t="s">
        <v>333</v>
      </c>
      <c r="I7" s="1">
        <v>4</v>
      </c>
      <c r="J7" s="5"/>
      <c r="K7" s="5" t="s">
        <v>83</v>
      </c>
      <c r="L7" s="5" t="s">
        <v>333</v>
      </c>
      <c r="P7" s="1">
        <v>4</v>
      </c>
      <c r="Q7" s="5"/>
      <c r="R7" s="5" t="s">
        <v>83</v>
      </c>
      <c r="S7" s="5" t="s">
        <v>333</v>
      </c>
      <c r="W7" s="1">
        <v>4</v>
      </c>
      <c r="X7" s="5"/>
      <c r="Y7" s="5" t="s">
        <v>83</v>
      </c>
      <c r="Z7" s="5" t="s">
        <v>333</v>
      </c>
      <c r="AD7" s="1">
        <v>4</v>
      </c>
      <c r="AE7" s="5"/>
      <c r="AF7" s="5" t="s">
        <v>83</v>
      </c>
      <c r="AG7" s="5" t="s">
        <v>333</v>
      </c>
      <c r="AK7" s="1">
        <v>4</v>
      </c>
      <c r="AL7" s="5"/>
      <c r="AM7" s="5" t="s">
        <v>83</v>
      </c>
      <c r="AN7" s="5" t="s">
        <v>333</v>
      </c>
    </row>
    <row r="8" spans="1:41">
      <c r="B8" s="1">
        <v>5</v>
      </c>
      <c r="C8" s="5"/>
      <c r="D8" s="5" t="s">
        <v>83</v>
      </c>
      <c r="E8" s="5" t="s">
        <v>335</v>
      </c>
      <c r="I8" s="1">
        <v>5</v>
      </c>
      <c r="J8" s="5"/>
      <c r="K8" s="5" t="s">
        <v>83</v>
      </c>
      <c r="L8" s="5" t="s">
        <v>335</v>
      </c>
      <c r="P8" s="1">
        <v>5</v>
      </c>
      <c r="Q8" s="5"/>
      <c r="R8" s="5" t="s">
        <v>83</v>
      </c>
      <c r="S8" s="5" t="s">
        <v>335</v>
      </c>
      <c r="W8" s="1">
        <v>5</v>
      </c>
      <c r="X8" s="5"/>
      <c r="Y8" s="5" t="s">
        <v>83</v>
      </c>
      <c r="Z8" s="5" t="s">
        <v>335</v>
      </c>
      <c r="AD8" s="1">
        <v>5</v>
      </c>
      <c r="AE8" s="5"/>
      <c r="AF8" s="5" t="s">
        <v>83</v>
      </c>
      <c r="AG8" s="5" t="s">
        <v>335</v>
      </c>
      <c r="AK8" s="1">
        <v>5</v>
      </c>
      <c r="AL8" s="5"/>
      <c r="AM8" s="5" t="s">
        <v>83</v>
      </c>
      <c r="AN8" s="5" t="s">
        <v>335</v>
      </c>
    </row>
    <row r="9" spans="1:41">
      <c r="B9" s="1">
        <v>6</v>
      </c>
      <c r="C9" s="3"/>
      <c r="D9" s="5" t="s">
        <v>83</v>
      </c>
      <c r="E9" s="5" t="s">
        <v>336</v>
      </c>
      <c r="I9" s="1">
        <v>6</v>
      </c>
      <c r="J9" s="3"/>
      <c r="K9" s="5" t="s">
        <v>83</v>
      </c>
      <c r="L9" s="5" t="s">
        <v>336</v>
      </c>
      <c r="P9" s="1">
        <v>6</v>
      </c>
      <c r="Q9" s="3"/>
      <c r="R9" s="5" t="s">
        <v>83</v>
      </c>
      <c r="S9" s="5" t="s">
        <v>336</v>
      </c>
      <c r="W9" s="1">
        <v>6</v>
      </c>
      <c r="X9" s="3"/>
      <c r="Y9" s="5" t="s">
        <v>83</v>
      </c>
      <c r="Z9" s="5" t="s">
        <v>336</v>
      </c>
      <c r="AD9" s="1">
        <v>6</v>
      </c>
      <c r="AE9" s="3"/>
      <c r="AF9" s="5" t="s">
        <v>83</v>
      </c>
      <c r="AG9" s="5" t="s">
        <v>336</v>
      </c>
      <c r="AK9" s="1">
        <v>6</v>
      </c>
      <c r="AL9" s="3"/>
      <c r="AM9" s="5" t="s">
        <v>83</v>
      </c>
      <c r="AN9" s="5" t="s">
        <v>336</v>
      </c>
    </row>
    <row r="10" spans="1:41">
      <c r="B10" s="1">
        <v>7</v>
      </c>
      <c r="C10" s="3">
        <v>1</v>
      </c>
      <c r="D10" s="3" t="s">
        <v>124</v>
      </c>
      <c r="E10" s="3" t="s">
        <v>30</v>
      </c>
      <c r="F10" t="s">
        <v>136</v>
      </c>
      <c r="I10" s="1">
        <v>7</v>
      </c>
      <c r="J10" s="3">
        <v>1</v>
      </c>
      <c r="K10" s="3" t="s">
        <v>124</v>
      </c>
      <c r="L10" s="3" t="s">
        <v>30</v>
      </c>
      <c r="M10" t="s">
        <v>136</v>
      </c>
      <c r="P10" s="1">
        <v>7</v>
      </c>
      <c r="Q10" s="3">
        <v>1</v>
      </c>
      <c r="R10" s="3" t="s">
        <v>124</v>
      </c>
      <c r="S10" s="3" t="s">
        <v>30</v>
      </c>
      <c r="T10" t="s">
        <v>136</v>
      </c>
      <c r="W10" s="1">
        <v>7</v>
      </c>
      <c r="X10" s="3">
        <v>1</v>
      </c>
      <c r="Y10" s="3" t="s">
        <v>124</v>
      </c>
      <c r="Z10" s="3" t="s">
        <v>30</v>
      </c>
      <c r="AA10" t="s">
        <v>136</v>
      </c>
      <c r="AD10" s="1">
        <v>7</v>
      </c>
      <c r="AE10" s="3">
        <v>1</v>
      </c>
      <c r="AF10" s="3" t="s">
        <v>124</v>
      </c>
      <c r="AG10" s="3" t="s">
        <v>30</v>
      </c>
      <c r="AK10" s="1">
        <v>7</v>
      </c>
      <c r="AL10" s="3">
        <v>1</v>
      </c>
      <c r="AM10" s="3" t="s">
        <v>124</v>
      </c>
      <c r="AN10" s="3" t="s">
        <v>30</v>
      </c>
    </row>
    <row r="11" spans="1:41">
      <c r="B11" s="1">
        <v>8</v>
      </c>
      <c r="C11" s="3">
        <v>2</v>
      </c>
      <c r="D11" s="3" t="s">
        <v>125</v>
      </c>
      <c r="E11" s="3" t="s">
        <v>8</v>
      </c>
      <c r="I11" s="1">
        <v>8</v>
      </c>
      <c r="J11" s="3">
        <v>2</v>
      </c>
      <c r="K11" s="3" t="s">
        <v>125</v>
      </c>
      <c r="L11" s="3" t="s">
        <v>8</v>
      </c>
      <c r="P11" s="1">
        <v>8</v>
      </c>
      <c r="Q11" s="3">
        <v>2</v>
      </c>
      <c r="R11" s="3" t="s">
        <v>125</v>
      </c>
      <c r="S11" s="3" t="s">
        <v>8</v>
      </c>
      <c r="W11" s="1">
        <v>8</v>
      </c>
      <c r="X11" s="3">
        <v>2</v>
      </c>
      <c r="Y11" s="3" t="s">
        <v>125</v>
      </c>
      <c r="Z11" s="3" t="s">
        <v>8</v>
      </c>
      <c r="AD11" s="1">
        <v>8</v>
      </c>
      <c r="AE11" s="3">
        <v>2</v>
      </c>
      <c r="AF11" s="3" t="s">
        <v>125</v>
      </c>
      <c r="AG11" s="3" t="s">
        <v>8</v>
      </c>
      <c r="AK11" s="1">
        <v>8</v>
      </c>
      <c r="AL11" s="3">
        <v>2</v>
      </c>
      <c r="AM11" s="3" t="s">
        <v>125</v>
      </c>
      <c r="AN11" s="3" t="s">
        <v>8</v>
      </c>
    </row>
    <row r="12" spans="1:41">
      <c r="B12" s="1">
        <v>9</v>
      </c>
      <c r="C12" s="5"/>
      <c r="D12" s="5" t="s">
        <v>102</v>
      </c>
      <c r="E12" s="5" t="s">
        <v>102</v>
      </c>
      <c r="I12" s="1">
        <v>9</v>
      </c>
      <c r="J12" s="5"/>
      <c r="K12" s="5" t="s">
        <v>102</v>
      </c>
      <c r="L12" s="5" t="s">
        <v>102</v>
      </c>
      <c r="P12" s="1">
        <v>9</v>
      </c>
      <c r="Q12" s="5"/>
      <c r="R12" s="5" t="s">
        <v>102</v>
      </c>
      <c r="S12" s="5" t="s">
        <v>102</v>
      </c>
      <c r="W12" s="1">
        <v>9</v>
      </c>
      <c r="X12" s="5"/>
      <c r="Y12" s="5" t="s">
        <v>102</v>
      </c>
      <c r="Z12" s="5" t="s">
        <v>102</v>
      </c>
      <c r="AD12" s="1">
        <v>9</v>
      </c>
      <c r="AE12" s="5"/>
      <c r="AF12" s="5" t="s">
        <v>102</v>
      </c>
      <c r="AG12" s="5" t="s">
        <v>102</v>
      </c>
      <c r="AK12" s="1">
        <v>9</v>
      </c>
      <c r="AL12" s="5"/>
      <c r="AM12" s="5" t="s">
        <v>102</v>
      </c>
      <c r="AN12" s="5" t="s">
        <v>102</v>
      </c>
    </row>
    <row r="13" spans="1:41">
      <c r="B13" s="1">
        <v>10</v>
      </c>
      <c r="C13" s="5"/>
      <c r="D13" s="5" t="s">
        <v>83</v>
      </c>
      <c r="E13" s="5" t="s">
        <v>223</v>
      </c>
      <c r="I13" s="1">
        <v>10</v>
      </c>
      <c r="J13" s="5"/>
      <c r="K13" s="5" t="s">
        <v>83</v>
      </c>
      <c r="L13" s="5" t="s">
        <v>224</v>
      </c>
      <c r="P13" s="1">
        <v>10</v>
      </c>
      <c r="Q13" s="5"/>
      <c r="R13" s="5" t="s">
        <v>83</v>
      </c>
      <c r="S13" s="5" t="s">
        <v>225</v>
      </c>
      <c r="W13" s="1">
        <v>10</v>
      </c>
      <c r="X13" s="5"/>
      <c r="Y13" s="5" t="s">
        <v>83</v>
      </c>
      <c r="Z13" s="5" t="s">
        <v>227</v>
      </c>
      <c r="AD13" s="1">
        <v>10</v>
      </c>
      <c r="AE13" s="5"/>
      <c r="AF13" s="5" t="s">
        <v>83</v>
      </c>
      <c r="AG13" s="5" t="s">
        <v>226</v>
      </c>
      <c r="AK13" s="1">
        <v>10</v>
      </c>
      <c r="AL13" s="5"/>
      <c r="AM13" s="5" t="s">
        <v>83</v>
      </c>
      <c r="AN13" s="5" t="s">
        <v>228</v>
      </c>
    </row>
    <row r="14" spans="1:41">
      <c r="B14" s="1">
        <v>11</v>
      </c>
      <c r="C14" s="5"/>
      <c r="D14" s="5" t="s">
        <v>83</v>
      </c>
      <c r="E14" s="5" t="s">
        <v>271</v>
      </c>
      <c r="I14" s="1">
        <v>11</v>
      </c>
      <c r="J14" s="5"/>
      <c r="K14" s="5" t="s">
        <v>83</v>
      </c>
      <c r="L14" s="5" t="s">
        <v>271</v>
      </c>
      <c r="P14" s="1">
        <v>11</v>
      </c>
      <c r="Q14" s="5"/>
      <c r="R14" s="5" t="s">
        <v>83</v>
      </c>
      <c r="S14" s="5" t="s">
        <v>271</v>
      </c>
      <c r="W14" s="1">
        <v>11</v>
      </c>
      <c r="X14" s="5"/>
      <c r="Y14" s="5" t="s">
        <v>83</v>
      </c>
      <c r="Z14" s="5" t="s">
        <v>271</v>
      </c>
      <c r="AD14" s="1">
        <v>11</v>
      </c>
      <c r="AE14" s="5"/>
      <c r="AF14" s="5" t="s">
        <v>83</v>
      </c>
      <c r="AG14" s="5" t="s">
        <v>271</v>
      </c>
      <c r="AK14" s="1">
        <v>11</v>
      </c>
      <c r="AL14" s="5"/>
      <c r="AM14" s="5" t="s">
        <v>83</v>
      </c>
      <c r="AN14" s="5" t="s">
        <v>271</v>
      </c>
    </row>
    <row r="15" spans="1:41">
      <c r="B15" s="1">
        <v>12</v>
      </c>
      <c r="C15" s="3">
        <v>3</v>
      </c>
      <c r="D15" s="3" t="s">
        <v>135</v>
      </c>
      <c r="E15" s="3" t="s">
        <v>224</v>
      </c>
      <c r="I15" s="1">
        <v>12</v>
      </c>
      <c r="J15" s="3">
        <v>3</v>
      </c>
      <c r="K15" s="3" t="s">
        <v>135</v>
      </c>
      <c r="L15" s="3" t="s">
        <v>223</v>
      </c>
      <c r="P15" s="1">
        <v>12</v>
      </c>
      <c r="Q15" s="3">
        <v>3</v>
      </c>
      <c r="R15" s="3" t="s">
        <v>135</v>
      </c>
      <c r="S15" s="3" t="s">
        <v>226</v>
      </c>
      <c r="W15" s="1">
        <v>12</v>
      </c>
      <c r="X15" s="3">
        <v>3</v>
      </c>
      <c r="Y15" s="3" t="s">
        <v>135</v>
      </c>
      <c r="Z15" s="3" t="s">
        <v>228</v>
      </c>
      <c r="AD15" s="1">
        <v>12</v>
      </c>
      <c r="AE15" s="3">
        <v>3</v>
      </c>
      <c r="AF15" s="3" t="s">
        <v>135</v>
      </c>
      <c r="AG15" s="3" t="s">
        <v>225</v>
      </c>
      <c r="AK15" s="1">
        <v>12</v>
      </c>
      <c r="AL15" s="3">
        <v>3</v>
      </c>
      <c r="AM15" s="3" t="s">
        <v>135</v>
      </c>
      <c r="AN15" s="3" t="s">
        <v>227</v>
      </c>
    </row>
    <row r="16" spans="1:41">
      <c r="B16" s="1">
        <v>13</v>
      </c>
      <c r="C16" s="5"/>
      <c r="D16" s="5" t="s">
        <v>83</v>
      </c>
      <c r="E16" s="3" t="s">
        <v>224</v>
      </c>
      <c r="I16" s="1">
        <v>13</v>
      </c>
      <c r="J16" s="5"/>
      <c r="K16" s="5" t="s">
        <v>83</v>
      </c>
      <c r="L16" s="3" t="s">
        <v>223</v>
      </c>
      <c r="P16" s="1">
        <v>13</v>
      </c>
      <c r="Q16" s="5"/>
      <c r="R16" s="5" t="s">
        <v>83</v>
      </c>
      <c r="S16" s="3" t="s">
        <v>226</v>
      </c>
      <c r="W16" s="1">
        <v>13</v>
      </c>
      <c r="X16" s="5"/>
      <c r="Y16" s="5" t="s">
        <v>83</v>
      </c>
      <c r="Z16" s="3" t="s">
        <v>228</v>
      </c>
      <c r="AD16" s="1">
        <v>13</v>
      </c>
      <c r="AE16" s="5"/>
      <c r="AF16" s="5" t="s">
        <v>83</v>
      </c>
      <c r="AG16" s="3" t="s">
        <v>225</v>
      </c>
      <c r="AK16" s="1">
        <v>13</v>
      </c>
      <c r="AL16" s="5"/>
      <c r="AM16" s="5" t="s">
        <v>83</v>
      </c>
      <c r="AN16" s="3" t="s">
        <v>227</v>
      </c>
    </row>
    <row r="17" spans="2:40">
      <c r="B17" s="1">
        <v>14</v>
      </c>
      <c r="C17" s="5"/>
      <c r="D17" s="5" t="s">
        <v>83</v>
      </c>
      <c r="E17" s="5" t="s">
        <v>271</v>
      </c>
      <c r="I17" s="1">
        <v>14</v>
      </c>
      <c r="J17" s="5"/>
      <c r="K17" s="5" t="s">
        <v>83</v>
      </c>
      <c r="L17" s="5" t="s">
        <v>271</v>
      </c>
      <c r="P17" s="1">
        <v>14</v>
      </c>
      <c r="Q17" s="5"/>
      <c r="R17" s="5" t="s">
        <v>83</v>
      </c>
      <c r="S17" s="5" t="s">
        <v>271</v>
      </c>
      <c r="W17" s="1">
        <v>14</v>
      </c>
      <c r="X17" s="5"/>
      <c r="Y17" s="5" t="s">
        <v>83</v>
      </c>
      <c r="Z17" s="5" t="s">
        <v>271</v>
      </c>
      <c r="AD17" s="1">
        <v>14</v>
      </c>
      <c r="AE17" s="5"/>
      <c r="AF17" s="5" t="s">
        <v>83</v>
      </c>
      <c r="AG17" s="5" t="s">
        <v>271</v>
      </c>
      <c r="AK17" s="1">
        <v>14</v>
      </c>
      <c r="AL17" s="5"/>
      <c r="AM17" s="5" t="s">
        <v>83</v>
      </c>
      <c r="AN17" s="5" t="s">
        <v>271</v>
      </c>
    </row>
    <row r="18" spans="2:40">
      <c r="B18" s="1">
        <v>15</v>
      </c>
      <c r="C18" s="5"/>
      <c r="D18" s="5" t="s">
        <v>83</v>
      </c>
      <c r="E18" s="5" t="s">
        <v>223</v>
      </c>
      <c r="I18" s="1">
        <v>15</v>
      </c>
      <c r="J18" s="5"/>
      <c r="K18" s="5" t="s">
        <v>83</v>
      </c>
      <c r="L18" s="5" t="s">
        <v>224</v>
      </c>
      <c r="P18" s="1">
        <v>15</v>
      </c>
      <c r="Q18" s="5"/>
      <c r="R18" s="5" t="s">
        <v>83</v>
      </c>
      <c r="S18" s="5" t="s">
        <v>225</v>
      </c>
      <c r="W18" s="1">
        <v>15</v>
      </c>
      <c r="X18" s="5"/>
      <c r="Y18" s="5" t="s">
        <v>83</v>
      </c>
      <c r="Z18" s="5" t="s">
        <v>227</v>
      </c>
      <c r="AD18" s="1">
        <v>15</v>
      </c>
      <c r="AE18" s="5"/>
      <c r="AF18" s="5" t="s">
        <v>83</v>
      </c>
      <c r="AG18" s="5" t="s">
        <v>226</v>
      </c>
      <c r="AK18" s="1">
        <v>15</v>
      </c>
      <c r="AL18" s="5"/>
      <c r="AM18" s="5" t="s">
        <v>83</v>
      </c>
      <c r="AN18" s="5" t="s">
        <v>228</v>
      </c>
    </row>
    <row r="19" spans="2:40">
      <c r="B19" s="1">
        <v>16</v>
      </c>
      <c r="C19" s="5"/>
      <c r="D19" s="5" t="s">
        <v>102</v>
      </c>
      <c r="E19" s="5" t="s">
        <v>251</v>
      </c>
      <c r="I19" s="1">
        <v>16</v>
      </c>
      <c r="J19" s="5"/>
      <c r="K19" s="5" t="s">
        <v>102</v>
      </c>
      <c r="L19" s="5" t="s">
        <v>251</v>
      </c>
      <c r="P19" s="1">
        <v>16</v>
      </c>
      <c r="Q19" s="5"/>
      <c r="R19" s="5" t="s">
        <v>102</v>
      </c>
      <c r="S19" s="5" t="s">
        <v>251</v>
      </c>
      <c r="W19" s="1">
        <v>16</v>
      </c>
      <c r="X19" s="5"/>
      <c r="Y19" s="5" t="s">
        <v>102</v>
      </c>
      <c r="Z19" s="5" t="s">
        <v>251</v>
      </c>
      <c r="AD19" s="1">
        <v>16</v>
      </c>
      <c r="AE19" s="5"/>
      <c r="AF19" s="5" t="s">
        <v>102</v>
      </c>
      <c r="AG19" s="5" t="s">
        <v>251</v>
      </c>
      <c r="AK19" s="1">
        <v>16</v>
      </c>
      <c r="AL19" s="5"/>
      <c r="AM19" s="5" t="s">
        <v>102</v>
      </c>
      <c r="AN19" s="5" t="s">
        <v>251</v>
      </c>
    </row>
    <row r="20" spans="2:40">
      <c r="B20" s="1">
        <v>17</v>
      </c>
      <c r="C20" s="5"/>
      <c r="D20" s="3" t="s">
        <v>125</v>
      </c>
      <c r="E20" s="3" t="s">
        <v>8</v>
      </c>
      <c r="I20" s="1">
        <v>17</v>
      </c>
      <c r="J20" s="5"/>
      <c r="K20" s="3" t="s">
        <v>125</v>
      </c>
      <c r="L20" s="3" t="s">
        <v>8</v>
      </c>
      <c r="P20" s="1">
        <v>17</v>
      </c>
      <c r="Q20" s="5"/>
      <c r="R20" s="3" t="s">
        <v>125</v>
      </c>
      <c r="S20" s="3" t="s">
        <v>8</v>
      </c>
      <c r="W20" s="1">
        <v>17</v>
      </c>
      <c r="X20" s="5"/>
      <c r="Y20" s="3" t="s">
        <v>125</v>
      </c>
      <c r="Z20" s="3" t="s">
        <v>8</v>
      </c>
      <c r="AD20" s="1">
        <v>17</v>
      </c>
      <c r="AE20" s="5"/>
      <c r="AF20" s="3" t="s">
        <v>125</v>
      </c>
      <c r="AG20" s="3" t="s">
        <v>8</v>
      </c>
      <c r="AK20" s="1">
        <v>17</v>
      </c>
      <c r="AL20" s="5"/>
      <c r="AM20" s="3" t="s">
        <v>125</v>
      </c>
      <c r="AN20" s="3" t="s">
        <v>8</v>
      </c>
    </row>
    <row r="21" spans="2:40">
      <c r="B21" s="1">
        <v>18</v>
      </c>
      <c r="C21" s="5"/>
      <c r="D21" s="3" t="s">
        <v>124</v>
      </c>
      <c r="E21" s="3" t="s">
        <v>30</v>
      </c>
      <c r="I21" s="1">
        <v>18</v>
      </c>
      <c r="J21" s="5"/>
      <c r="K21" s="3" t="s">
        <v>124</v>
      </c>
      <c r="L21" s="3" t="s">
        <v>30</v>
      </c>
      <c r="P21" s="1">
        <v>18</v>
      </c>
      <c r="Q21" s="5"/>
      <c r="R21" s="3" t="s">
        <v>124</v>
      </c>
      <c r="S21" s="3" t="s">
        <v>30</v>
      </c>
      <c r="W21" s="1">
        <v>18</v>
      </c>
      <c r="X21" s="5"/>
      <c r="Y21" s="3" t="s">
        <v>124</v>
      </c>
      <c r="Z21" s="3" t="s">
        <v>30</v>
      </c>
      <c r="AD21" s="1">
        <v>18</v>
      </c>
      <c r="AE21" s="5"/>
      <c r="AF21" s="3" t="s">
        <v>124</v>
      </c>
      <c r="AG21" s="3" t="s">
        <v>30</v>
      </c>
      <c r="AK21" s="1">
        <v>18</v>
      </c>
      <c r="AL21" s="5"/>
      <c r="AM21" s="3" t="s">
        <v>124</v>
      </c>
      <c r="AN21" s="3" t="s">
        <v>30</v>
      </c>
    </row>
    <row r="22" spans="2:40">
      <c r="B22" s="1">
        <v>19</v>
      </c>
      <c r="C22" s="5"/>
      <c r="D22" s="5" t="s">
        <v>83</v>
      </c>
      <c r="E22" s="5" t="s">
        <v>336</v>
      </c>
      <c r="I22" s="1">
        <v>19</v>
      </c>
      <c r="J22" s="5"/>
      <c r="K22" s="5" t="s">
        <v>83</v>
      </c>
      <c r="L22" s="5" t="s">
        <v>336</v>
      </c>
      <c r="P22" s="1">
        <v>19</v>
      </c>
      <c r="Q22" s="5"/>
      <c r="R22" s="5" t="s">
        <v>83</v>
      </c>
      <c r="S22" s="5" t="s">
        <v>336</v>
      </c>
      <c r="W22" s="1">
        <v>19</v>
      </c>
      <c r="X22" s="5"/>
      <c r="Y22" s="5" t="s">
        <v>83</v>
      </c>
      <c r="Z22" s="5" t="s">
        <v>336</v>
      </c>
      <c r="AD22" s="1">
        <v>19</v>
      </c>
      <c r="AE22" s="5"/>
      <c r="AF22" s="5" t="s">
        <v>83</v>
      </c>
      <c r="AG22" s="5" t="s">
        <v>336</v>
      </c>
      <c r="AK22" s="1">
        <v>19</v>
      </c>
      <c r="AL22" s="5"/>
      <c r="AM22" s="5" t="s">
        <v>83</v>
      </c>
      <c r="AN22" s="5" t="s">
        <v>336</v>
      </c>
    </row>
    <row r="23" spans="2:40">
      <c r="B23" s="1">
        <v>20</v>
      </c>
      <c r="C23" s="5"/>
      <c r="D23" s="5" t="s">
        <v>83</v>
      </c>
      <c r="E23" s="5" t="s">
        <v>335</v>
      </c>
      <c r="I23" s="1">
        <v>20</v>
      </c>
      <c r="J23" s="5"/>
      <c r="K23" s="5" t="s">
        <v>83</v>
      </c>
      <c r="L23" s="5" t="s">
        <v>335</v>
      </c>
      <c r="P23" s="1">
        <v>20</v>
      </c>
      <c r="Q23" s="5"/>
      <c r="R23" s="5" t="s">
        <v>83</v>
      </c>
      <c r="S23" s="5" t="s">
        <v>335</v>
      </c>
      <c r="W23" s="1">
        <v>20</v>
      </c>
      <c r="X23" s="5"/>
      <c r="Y23" s="5" t="s">
        <v>83</v>
      </c>
      <c r="Z23" s="5" t="s">
        <v>335</v>
      </c>
      <c r="AD23" s="1">
        <v>20</v>
      </c>
      <c r="AE23" s="5"/>
      <c r="AF23" s="5" t="s">
        <v>83</v>
      </c>
      <c r="AG23" s="5" t="s">
        <v>335</v>
      </c>
      <c r="AK23" s="1">
        <v>20</v>
      </c>
      <c r="AL23" s="5"/>
      <c r="AM23" s="5" t="s">
        <v>83</v>
      </c>
      <c r="AN23" s="5" t="s">
        <v>335</v>
      </c>
    </row>
    <row r="24" spans="2:40">
      <c r="B24" s="1">
        <v>21</v>
      </c>
      <c r="C24" s="5"/>
      <c r="D24" s="5" t="s">
        <v>83</v>
      </c>
      <c r="E24" s="5" t="s">
        <v>333</v>
      </c>
      <c r="I24" s="1">
        <v>21</v>
      </c>
      <c r="J24" s="5"/>
      <c r="K24" s="5" t="s">
        <v>83</v>
      </c>
      <c r="L24" s="5" t="s">
        <v>333</v>
      </c>
      <c r="P24" s="1">
        <v>21</v>
      </c>
      <c r="Q24" s="5"/>
      <c r="R24" s="5" t="s">
        <v>83</v>
      </c>
      <c r="S24" s="5" t="s">
        <v>333</v>
      </c>
      <c r="W24" s="1">
        <v>21</v>
      </c>
      <c r="X24" s="5"/>
      <c r="Y24" s="5" t="s">
        <v>83</v>
      </c>
      <c r="Z24" s="5" t="s">
        <v>333</v>
      </c>
      <c r="AD24" s="1">
        <v>21</v>
      </c>
      <c r="AE24" s="5"/>
      <c r="AF24" s="5" t="s">
        <v>83</v>
      </c>
      <c r="AG24" s="5" t="s">
        <v>333</v>
      </c>
      <c r="AK24" s="1">
        <v>21</v>
      </c>
      <c r="AL24" s="5"/>
      <c r="AM24" s="5" t="s">
        <v>83</v>
      </c>
      <c r="AN24" s="5" t="s">
        <v>333</v>
      </c>
    </row>
    <row r="25" spans="2:40">
      <c r="B25" s="1">
        <v>22</v>
      </c>
      <c r="C25" s="5"/>
      <c r="D25" s="5" t="s">
        <v>83</v>
      </c>
      <c r="E25" s="5" t="s">
        <v>334</v>
      </c>
      <c r="I25" s="1">
        <v>22</v>
      </c>
      <c r="J25" s="5"/>
      <c r="K25" s="5" t="s">
        <v>83</v>
      </c>
      <c r="L25" s="5" t="s">
        <v>334</v>
      </c>
      <c r="P25" s="1">
        <v>22</v>
      </c>
      <c r="Q25" s="5"/>
      <c r="R25" s="5" t="s">
        <v>83</v>
      </c>
      <c r="S25" s="5" t="s">
        <v>334</v>
      </c>
      <c r="W25" s="1">
        <v>22</v>
      </c>
      <c r="X25" s="5"/>
      <c r="Y25" s="5" t="s">
        <v>83</v>
      </c>
      <c r="Z25" s="5" t="s">
        <v>334</v>
      </c>
      <c r="AD25" s="1">
        <v>22</v>
      </c>
      <c r="AE25" s="5"/>
      <c r="AF25" s="5" t="s">
        <v>83</v>
      </c>
      <c r="AG25" s="5" t="s">
        <v>334</v>
      </c>
      <c r="AK25" s="1">
        <v>22</v>
      </c>
      <c r="AL25" s="5"/>
      <c r="AM25" s="5" t="s">
        <v>83</v>
      </c>
      <c r="AN25" s="5" t="s">
        <v>334</v>
      </c>
    </row>
    <row r="26" spans="2:40">
      <c r="B26" s="1">
        <v>23</v>
      </c>
      <c r="C26" s="5"/>
      <c r="D26" s="5" t="s">
        <v>23</v>
      </c>
      <c r="E26" s="5" t="s">
        <v>23</v>
      </c>
      <c r="I26" s="1">
        <v>23</v>
      </c>
      <c r="J26" s="5"/>
      <c r="K26" s="5" t="s">
        <v>23</v>
      </c>
      <c r="L26" s="5" t="s">
        <v>23</v>
      </c>
      <c r="P26" s="1">
        <v>23</v>
      </c>
      <c r="Q26" s="5"/>
      <c r="R26" s="5" t="s">
        <v>23</v>
      </c>
      <c r="S26" s="5" t="s">
        <v>23</v>
      </c>
      <c r="W26" s="1">
        <v>23</v>
      </c>
      <c r="X26" s="5"/>
      <c r="Y26" s="5" t="s">
        <v>23</v>
      </c>
      <c r="Z26" s="5" t="s">
        <v>23</v>
      </c>
      <c r="AD26" s="1">
        <v>23</v>
      </c>
      <c r="AE26" s="5"/>
      <c r="AF26" s="5" t="s">
        <v>23</v>
      </c>
      <c r="AG26" s="5" t="s">
        <v>23</v>
      </c>
      <c r="AK26" s="1">
        <v>23</v>
      </c>
      <c r="AL26" s="5"/>
      <c r="AM26" s="5" t="s">
        <v>23</v>
      </c>
      <c r="AN26" s="5" t="s">
        <v>23</v>
      </c>
    </row>
    <row r="27" spans="2:40">
      <c r="B27" s="1">
        <v>24</v>
      </c>
      <c r="C27" s="5"/>
      <c r="D27" s="5" t="s">
        <v>83</v>
      </c>
      <c r="E27" s="1" t="s">
        <v>249</v>
      </c>
      <c r="I27" s="1">
        <v>24</v>
      </c>
      <c r="J27" s="5"/>
      <c r="K27" s="5" t="s">
        <v>83</v>
      </c>
      <c r="L27" s="5" t="s">
        <v>83</v>
      </c>
      <c r="P27" s="1">
        <v>24</v>
      </c>
      <c r="Q27" s="5"/>
      <c r="R27" s="5" t="s">
        <v>83</v>
      </c>
      <c r="S27" s="5" t="s">
        <v>83</v>
      </c>
      <c r="W27" s="1">
        <v>24</v>
      </c>
      <c r="X27" s="5"/>
      <c r="Y27" s="5" t="s">
        <v>83</v>
      </c>
      <c r="Z27" s="5" t="s">
        <v>247</v>
      </c>
      <c r="AD27" s="1">
        <v>24</v>
      </c>
      <c r="AE27" s="5"/>
      <c r="AF27" s="5" t="s">
        <v>83</v>
      </c>
      <c r="AG27" s="5" t="s">
        <v>83</v>
      </c>
      <c r="AK27" s="1">
        <v>24</v>
      </c>
      <c r="AL27" s="5"/>
      <c r="AM27" s="5" t="s">
        <v>83</v>
      </c>
      <c r="AN27" s="5" t="s">
        <v>83</v>
      </c>
    </row>
    <row r="28" spans="2:40">
      <c r="B28" t="s">
        <v>156</v>
      </c>
      <c r="I28" t="s">
        <v>156</v>
      </c>
      <c r="P28" t="s">
        <v>156</v>
      </c>
      <c r="W28" t="s">
        <v>156</v>
      </c>
      <c r="AD28" t="s">
        <v>156</v>
      </c>
      <c r="AK28" t="s">
        <v>156</v>
      </c>
    </row>
    <row r="29" spans="2:40">
      <c r="B29">
        <v>1</v>
      </c>
      <c r="C29" t="s">
        <v>158</v>
      </c>
      <c r="I29">
        <v>1</v>
      </c>
      <c r="J29" t="s">
        <v>158</v>
      </c>
      <c r="P29">
        <v>1</v>
      </c>
      <c r="Q29" t="s">
        <v>158</v>
      </c>
      <c r="W29">
        <v>1</v>
      </c>
      <c r="X29" t="s">
        <v>158</v>
      </c>
      <c r="AD29">
        <v>1</v>
      </c>
      <c r="AE29" t="s">
        <v>158</v>
      </c>
      <c r="AK29">
        <v>1</v>
      </c>
      <c r="AL29" t="s">
        <v>158</v>
      </c>
    </row>
    <row r="30" spans="2:40">
      <c r="B30">
        <v>2</v>
      </c>
      <c r="C30" t="s">
        <v>460</v>
      </c>
      <c r="I30">
        <v>2</v>
      </c>
      <c r="J30" t="s">
        <v>460</v>
      </c>
      <c r="P30">
        <v>2</v>
      </c>
      <c r="Q30" t="s">
        <v>460</v>
      </c>
      <c r="W30">
        <v>2</v>
      </c>
      <c r="X30" t="s">
        <v>460</v>
      </c>
      <c r="AD30">
        <v>2</v>
      </c>
      <c r="AE30" t="s">
        <v>460</v>
      </c>
      <c r="AK30">
        <v>2</v>
      </c>
      <c r="AL30" t="s">
        <v>460</v>
      </c>
    </row>
  </sheetData>
  <phoneticPr fontId="1" type="noConversion"/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ACFFC-1E0C-467E-A1A7-AD6605D1351B}">
  <sheetPr codeName="Sheet75"/>
  <dimension ref="A2:AO30"/>
  <sheetViews>
    <sheetView workbookViewId="0">
      <selection activeCell="Z4" sqref="Z4:Z27"/>
    </sheetView>
  </sheetViews>
  <sheetFormatPr defaultRowHeight="15"/>
  <sheetData>
    <row r="2" spans="1:41">
      <c r="A2" t="s">
        <v>0</v>
      </c>
      <c r="B2" t="s">
        <v>150</v>
      </c>
      <c r="D2" t="s">
        <v>143</v>
      </c>
      <c r="I2" t="s">
        <v>145</v>
      </c>
      <c r="P2" t="s">
        <v>146</v>
      </c>
      <c r="W2" t="s">
        <v>397</v>
      </c>
      <c r="AD2" t="s">
        <v>395</v>
      </c>
      <c r="AK2" t="s">
        <v>392</v>
      </c>
    </row>
    <row r="3" spans="1:41">
      <c r="B3" s="9" t="s">
        <v>2</v>
      </c>
      <c r="C3" s="4" t="s">
        <v>120</v>
      </c>
      <c r="D3" s="9" t="s">
        <v>4</v>
      </c>
      <c r="E3" s="9" t="s">
        <v>144</v>
      </c>
      <c r="F3" s="4" t="s">
        <v>95</v>
      </c>
      <c r="I3" s="9" t="s">
        <v>2</v>
      </c>
      <c r="J3" s="4" t="s">
        <v>120</v>
      </c>
      <c r="K3" s="9" t="s">
        <v>4</v>
      </c>
      <c r="L3" s="9" t="s">
        <v>144</v>
      </c>
      <c r="M3" s="4" t="s">
        <v>95</v>
      </c>
      <c r="P3" s="9" t="s">
        <v>2</v>
      </c>
      <c r="Q3" s="4" t="s">
        <v>120</v>
      </c>
      <c r="R3" s="9" t="s">
        <v>4</v>
      </c>
      <c r="S3" s="9" t="s">
        <v>144</v>
      </c>
      <c r="T3" s="4" t="s">
        <v>95</v>
      </c>
      <c r="W3" s="9" t="s">
        <v>2</v>
      </c>
      <c r="X3" s="4" t="s">
        <v>120</v>
      </c>
      <c r="Y3" s="9" t="s">
        <v>4</v>
      </c>
      <c r="Z3" s="9" t="s">
        <v>144</v>
      </c>
      <c r="AA3" s="4" t="s">
        <v>95</v>
      </c>
      <c r="AD3" s="9" t="s">
        <v>2</v>
      </c>
      <c r="AE3" s="4" t="s">
        <v>120</v>
      </c>
      <c r="AF3" s="9" t="s">
        <v>4</v>
      </c>
      <c r="AG3" s="9" t="s">
        <v>144</v>
      </c>
      <c r="AH3" s="4" t="s">
        <v>95</v>
      </c>
      <c r="AK3" s="9" t="s">
        <v>2</v>
      </c>
      <c r="AL3" s="4" t="s">
        <v>120</v>
      </c>
      <c r="AM3" s="9" t="s">
        <v>4</v>
      </c>
      <c r="AN3" s="9" t="s">
        <v>144</v>
      </c>
      <c r="AO3" s="4" t="s">
        <v>95</v>
      </c>
    </row>
    <row r="4" spans="1:41">
      <c r="B4" s="1">
        <v>1</v>
      </c>
      <c r="C4" s="5"/>
      <c r="D4" s="5" t="s">
        <v>83</v>
      </c>
      <c r="E4" s="1" t="s">
        <v>250</v>
      </c>
      <c r="I4" s="1">
        <v>1</v>
      </c>
      <c r="J4" s="5"/>
      <c r="K4" s="5" t="s">
        <v>83</v>
      </c>
      <c r="L4" s="5" t="s">
        <v>83</v>
      </c>
      <c r="P4" s="1">
        <v>1</v>
      </c>
      <c r="Q4" s="5"/>
      <c r="R4" s="5" t="s">
        <v>83</v>
      </c>
      <c r="S4" s="5" t="s">
        <v>83</v>
      </c>
      <c r="W4" s="1">
        <v>1</v>
      </c>
      <c r="X4" s="5"/>
      <c r="Y4" s="5" t="s">
        <v>83</v>
      </c>
      <c r="Z4" s="5" t="s">
        <v>248</v>
      </c>
      <c r="AD4" s="1">
        <v>1</v>
      </c>
      <c r="AE4" s="5"/>
      <c r="AF4" s="5" t="s">
        <v>83</v>
      </c>
      <c r="AG4" s="5" t="s">
        <v>240</v>
      </c>
      <c r="AK4" s="1">
        <v>1</v>
      </c>
      <c r="AL4" s="5"/>
      <c r="AM4" s="5" t="s">
        <v>83</v>
      </c>
      <c r="AN4" s="5" t="s">
        <v>240</v>
      </c>
    </row>
    <row r="5" spans="1:41">
      <c r="B5" s="1">
        <v>2</v>
      </c>
      <c r="C5" s="5"/>
      <c r="D5" s="5" t="s">
        <v>23</v>
      </c>
      <c r="E5" s="5" t="s">
        <v>396</v>
      </c>
      <c r="I5" s="1">
        <v>2</v>
      </c>
      <c r="J5" s="5"/>
      <c r="K5" s="5" t="s">
        <v>23</v>
      </c>
      <c r="L5" s="5" t="s">
        <v>396</v>
      </c>
      <c r="P5" s="1">
        <v>2</v>
      </c>
      <c r="Q5" s="5"/>
      <c r="R5" s="5" t="s">
        <v>23</v>
      </c>
      <c r="S5" s="5" t="s">
        <v>396</v>
      </c>
      <c r="W5" s="1">
        <v>2</v>
      </c>
      <c r="X5" s="5"/>
      <c r="Y5" s="5" t="s">
        <v>23</v>
      </c>
      <c r="Z5" s="5" t="s">
        <v>396</v>
      </c>
      <c r="AD5" s="1">
        <v>2</v>
      </c>
      <c r="AE5" s="5"/>
      <c r="AF5" s="5" t="s">
        <v>23</v>
      </c>
      <c r="AG5" s="5" t="s">
        <v>396</v>
      </c>
      <c r="AK5" s="1">
        <v>2</v>
      </c>
      <c r="AL5" s="5"/>
      <c r="AM5" s="5" t="s">
        <v>23</v>
      </c>
      <c r="AN5" s="5" t="s">
        <v>396</v>
      </c>
    </row>
    <row r="6" spans="1:41">
      <c r="B6" s="1">
        <v>3</v>
      </c>
      <c r="C6" s="5"/>
      <c r="D6" s="5" t="s">
        <v>83</v>
      </c>
      <c r="E6" s="5" t="s">
        <v>334</v>
      </c>
      <c r="I6" s="1">
        <v>3</v>
      </c>
      <c r="J6" s="5"/>
      <c r="K6" s="5" t="s">
        <v>83</v>
      </c>
      <c r="L6" s="5" t="s">
        <v>334</v>
      </c>
      <c r="P6" s="1">
        <v>3</v>
      </c>
      <c r="Q6" s="5"/>
      <c r="R6" s="5" t="s">
        <v>83</v>
      </c>
      <c r="S6" s="5" t="s">
        <v>334</v>
      </c>
      <c r="W6" s="1">
        <v>3</v>
      </c>
      <c r="X6" s="5"/>
      <c r="Y6" s="5" t="s">
        <v>83</v>
      </c>
      <c r="Z6" s="5" t="s">
        <v>334</v>
      </c>
      <c r="AD6" s="1">
        <v>3</v>
      </c>
      <c r="AE6" s="5"/>
      <c r="AF6" s="5" t="s">
        <v>83</v>
      </c>
      <c r="AG6" s="5" t="s">
        <v>334</v>
      </c>
      <c r="AK6" s="1">
        <v>3</v>
      </c>
      <c r="AL6" s="5"/>
      <c r="AM6" s="5" t="s">
        <v>83</v>
      </c>
      <c r="AN6" s="5" t="s">
        <v>334</v>
      </c>
    </row>
    <row r="7" spans="1:41">
      <c r="B7" s="1">
        <v>4</v>
      </c>
      <c r="C7" s="5"/>
      <c r="D7" s="5" t="s">
        <v>83</v>
      </c>
      <c r="E7" s="5" t="s">
        <v>333</v>
      </c>
      <c r="I7" s="1">
        <v>4</v>
      </c>
      <c r="J7" s="5"/>
      <c r="K7" s="5" t="s">
        <v>83</v>
      </c>
      <c r="L7" s="5" t="s">
        <v>333</v>
      </c>
      <c r="P7" s="1">
        <v>4</v>
      </c>
      <c r="Q7" s="5"/>
      <c r="R7" s="5" t="s">
        <v>83</v>
      </c>
      <c r="S7" s="5" t="s">
        <v>333</v>
      </c>
      <c r="W7" s="1">
        <v>4</v>
      </c>
      <c r="X7" s="5"/>
      <c r="Y7" s="5" t="s">
        <v>83</v>
      </c>
      <c r="Z7" s="5" t="s">
        <v>333</v>
      </c>
      <c r="AD7" s="1">
        <v>4</v>
      </c>
      <c r="AE7" s="5"/>
      <c r="AF7" s="5" t="s">
        <v>83</v>
      </c>
      <c r="AG7" s="5" t="s">
        <v>333</v>
      </c>
      <c r="AK7" s="1">
        <v>4</v>
      </c>
      <c r="AL7" s="5"/>
      <c r="AM7" s="5" t="s">
        <v>83</v>
      </c>
      <c r="AN7" s="5" t="s">
        <v>333</v>
      </c>
    </row>
    <row r="8" spans="1:41">
      <c r="B8" s="1">
        <v>5</v>
      </c>
      <c r="C8" s="5"/>
      <c r="D8" s="5" t="s">
        <v>83</v>
      </c>
      <c r="E8" s="5" t="s">
        <v>335</v>
      </c>
      <c r="I8" s="1">
        <v>5</v>
      </c>
      <c r="J8" s="5"/>
      <c r="K8" s="5" t="s">
        <v>83</v>
      </c>
      <c r="L8" s="5" t="s">
        <v>335</v>
      </c>
      <c r="P8" s="1">
        <v>5</v>
      </c>
      <c r="Q8" s="5"/>
      <c r="R8" s="5" t="s">
        <v>83</v>
      </c>
      <c r="S8" s="5" t="s">
        <v>335</v>
      </c>
      <c r="W8" s="1">
        <v>5</v>
      </c>
      <c r="X8" s="5"/>
      <c r="Y8" s="5" t="s">
        <v>83</v>
      </c>
      <c r="Z8" s="5" t="s">
        <v>335</v>
      </c>
      <c r="AD8" s="1">
        <v>5</v>
      </c>
      <c r="AE8" s="5"/>
      <c r="AF8" s="5" t="s">
        <v>83</v>
      </c>
      <c r="AG8" s="5" t="s">
        <v>335</v>
      </c>
      <c r="AK8" s="1">
        <v>5</v>
      </c>
      <c r="AL8" s="5"/>
      <c r="AM8" s="5" t="s">
        <v>83</v>
      </c>
      <c r="AN8" s="5" t="s">
        <v>335</v>
      </c>
    </row>
    <row r="9" spans="1:41">
      <c r="B9" s="1">
        <v>6</v>
      </c>
      <c r="C9" s="3"/>
      <c r="D9" s="5" t="s">
        <v>83</v>
      </c>
      <c r="E9" s="5" t="s">
        <v>336</v>
      </c>
      <c r="I9" s="1">
        <v>6</v>
      </c>
      <c r="J9" s="3"/>
      <c r="K9" s="5" t="s">
        <v>83</v>
      </c>
      <c r="L9" s="5" t="s">
        <v>336</v>
      </c>
      <c r="P9" s="1">
        <v>6</v>
      </c>
      <c r="Q9" s="3"/>
      <c r="R9" s="5" t="s">
        <v>83</v>
      </c>
      <c r="S9" s="5" t="s">
        <v>336</v>
      </c>
      <c r="W9" s="1">
        <v>6</v>
      </c>
      <c r="X9" s="3"/>
      <c r="Y9" s="5" t="s">
        <v>83</v>
      </c>
      <c r="Z9" s="5" t="s">
        <v>336</v>
      </c>
      <c r="AD9" s="1">
        <v>6</v>
      </c>
      <c r="AE9" s="3"/>
      <c r="AF9" s="5" t="s">
        <v>83</v>
      </c>
      <c r="AG9" s="5" t="s">
        <v>336</v>
      </c>
      <c r="AK9" s="1">
        <v>6</v>
      </c>
      <c r="AL9" s="3"/>
      <c r="AM9" s="5" t="s">
        <v>83</v>
      </c>
      <c r="AN9" s="5" t="s">
        <v>336</v>
      </c>
    </row>
    <row r="10" spans="1:41">
      <c r="B10" s="1">
        <v>7</v>
      </c>
      <c r="C10" s="3">
        <v>1</v>
      </c>
      <c r="D10" s="3" t="s">
        <v>124</v>
      </c>
      <c r="E10" s="3" t="s">
        <v>30</v>
      </c>
      <c r="I10" s="1">
        <v>7</v>
      </c>
      <c r="J10" s="3">
        <v>1</v>
      </c>
      <c r="K10" s="3" t="s">
        <v>124</v>
      </c>
      <c r="L10" s="3" t="s">
        <v>30</v>
      </c>
      <c r="P10" s="1">
        <v>7</v>
      </c>
      <c r="Q10" s="3">
        <v>1</v>
      </c>
      <c r="R10" s="3" t="s">
        <v>124</v>
      </c>
      <c r="S10" s="3" t="s">
        <v>30</v>
      </c>
      <c r="W10" s="1">
        <v>7</v>
      </c>
      <c r="X10" s="3">
        <v>1</v>
      </c>
      <c r="Y10" s="3" t="s">
        <v>124</v>
      </c>
      <c r="Z10" s="3" t="s">
        <v>30</v>
      </c>
      <c r="AD10" s="1">
        <v>7</v>
      </c>
      <c r="AE10" s="3">
        <v>1</v>
      </c>
      <c r="AF10" s="3" t="s">
        <v>124</v>
      </c>
      <c r="AG10" s="3" t="s">
        <v>30</v>
      </c>
      <c r="AK10" s="1">
        <v>7</v>
      </c>
      <c r="AL10" s="3">
        <v>1</v>
      </c>
      <c r="AM10" s="3" t="s">
        <v>124</v>
      </c>
      <c r="AN10" s="3" t="s">
        <v>30</v>
      </c>
    </row>
    <row r="11" spans="1:41">
      <c r="B11" s="1">
        <v>8</v>
      </c>
      <c r="C11" s="3">
        <v>2</v>
      </c>
      <c r="D11" s="3" t="s">
        <v>125</v>
      </c>
      <c r="E11" s="3" t="s">
        <v>8</v>
      </c>
      <c r="I11" s="1">
        <v>8</v>
      </c>
      <c r="J11" s="3">
        <v>2</v>
      </c>
      <c r="K11" s="3" t="s">
        <v>125</v>
      </c>
      <c r="L11" s="3" t="s">
        <v>8</v>
      </c>
      <c r="P11" s="1">
        <v>8</v>
      </c>
      <c r="Q11" s="3">
        <v>2</v>
      </c>
      <c r="R11" s="3" t="s">
        <v>125</v>
      </c>
      <c r="S11" s="3" t="s">
        <v>8</v>
      </c>
      <c r="W11" s="1">
        <v>8</v>
      </c>
      <c r="X11" s="3">
        <v>2</v>
      </c>
      <c r="Y11" s="3" t="s">
        <v>125</v>
      </c>
      <c r="Z11" s="3" t="s">
        <v>8</v>
      </c>
      <c r="AD11" s="1">
        <v>8</v>
      </c>
      <c r="AE11" s="3">
        <v>2</v>
      </c>
      <c r="AF11" s="3" t="s">
        <v>125</v>
      </c>
      <c r="AG11" s="3" t="s">
        <v>8</v>
      </c>
      <c r="AK11" s="1">
        <v>8</v>
      </c>
      <c r="AL11" s="3">
        <v>2</v>
      </c>
      <c r="AM11" s="3" t="s">
        <v>125</v>
      </c>
      <c r="AN11" s="3" t="s">
        <v>8</v>
      </c>
    </row>
    <row r="12" spans="1:41">
      <c r="B12" s="1">
        <v>9</v>
      </c>
      <c r="C12" s="5"/>
      <c r="D12" s="5" t="s">
        <v>102</v>
      </c>
      <c r="E12" s="5" t="s">
        <v>102</v>
      </c>
      <c r="I12" s="1">
        <v>9</v>
      </c>
      <c r="J12" s="5"/>
      <c r="K12" s="5" t="s">
        <v>102</v>
      </c>
      <c r="L12" s="5" t="s">
        <v>102</v>
      </c>
      <c r="P12" s="1">
        <v>9</v>
      </c>
      <c r="Q12" s="5"/>
      <c r="R12" s="5" t="s">
        <v>102</v>
      </c>
      <c r="S12" s="5" t="s">
        <v>102</v>
      </c>
      <c r="W12" s="1">
        <v>9</v>
      </c>
      <c r="X12" s="5"/>
      <c r="Y12" s="5" t="s">
        <v>102</v>
      </c>
      <c r="Z12" s="5" t="s">
        <v>102</v>
      </c>
      <c r="AD12" s="1">
        <v>9</v>
      </c>
      <c r="AE12" s="5"/>
      <c r="AF12" s="5" t="s">
        <v>102</v>
      </c>
      <c r="AG12" s="5" t="s">
        <v>102</v>
      </c>
      <c r="AK12" s="1">
        <v>9</v>
      </c>
      <c r="AL12" s="5"/>
      <c r="AM12" s="5" t="s">
        <v>102</v>
      </c>
      <c r="AN12" s="5" t="s">
        <v>102</v>
      </c>
    </row>
    <row r="13" spans="1:41">
      <c r="B13" s="1">
        <v>10</v>
      </c>
      <c r="C13" s="5"/>
      <c r="D13" s="5" t="s">
        <v>83</v>
      </c>
      <c r="E13" s="5" t="s">
        <v>223</v>
      </c>
      <c r="I13" s="1">
        <v>10</v>
      </c>
      <c r="J13" s="5"/>
      <c r="K13" s="5" t="s">
        <v>83</v>
      </c>
      <c r="L13" s="5" t="s">
        <v>224</v>
      </c>
      <c r="P13" s="1">
        <v>10</v>
      </c>
      <c r="Q13" s="5"/>
      <c r="R13" s="5" t="s">
        <v>83</v>
      </c>
      <c r="S13" s="5" t="s">
        <v>225</v>
      </c>
      <c r="W13" s="1">
        <v>10</v>
      </c>
      <c r="X13" s="5"/>
      <c r="Y13" s="5" t="s">
        <v>83</v>
      </c>
      <c r="Z13" s="5" t="s">
        <v>227</v>
      </c>
      <c r="AD13" s="1">
        <v>10</v>
      </c>
      <c r="AE13" s="5"/>
      <c r="AF13" s="5" t="s">
        <v>83</v>
      </c>
      <c r="AG13" s="5" t="s">
        <v>226</v>
      </c>
      <c r="AK13" s="1">
        <v>10</v>
      </c>
      <c r="AL13" s="5"/>
      <c r="AM13" s="5" t="s">
        <v>83</v>
      </c>
      <c r="AN13" s="5" t="s">
        <v>228</v>
      </c>
    </row>
    <row r="14" spans="1:41">
      <c r="B14" s="1">
        <v>11</v>
      </c>
      <c r="C14" s="5"/>
      <c r="D14" s="5" t="s">
        <v>83</v>
      </c>
      <c r="E14" s="5" t="s">
        <v>271</v>
      </c>
      <c r="I14" s="1">
        <v>11</v>
      </c>
      <c r="J14" s="5"/>
      <c r="K14" s="5" t="s">
        <v>83</v>
      </c>
      <c r="L14" s="5" t="s">
        <v>271</v>
      </c>
      <c r="P14" s="1">
        <v>11</v>
      </c>
      <c r="Q14" s="5"/>
      <c r="R14" s="5" t="s">
        <v>83</v>
      </c>
      <c r="S14" s="5" t="s">
        <v>271</v>
      </c>
      <c r="W14" s="1">
        <v>11</v>
      </c>
      <c r="X14" s="5"/>
      <c r="Y14" s="5" t="s">
        <v>83</v>
      </c>
      <c r="Z14" s="5" t="s">
        <v>271</v>
      </c>
      <c r="AD14" s="1">
        <v>11</v>
      </c>
      <c r="AE14" s="5"/>
      <c r="AF14" s="5" t="s">
        <v>83</v>
      </c>
      <c r="AG14" s="5" t="s">
        <v>271</v>
      </c>
      <c r="AK14" s="1">
        <v>11</v>
      </c>
      <c r="AL14" s="5"/>
      <c r="AM14" s="5" t="s">
        <v>83</v>
      </c>
      <c r="AN14" s="5" t="s">
        <v>271</v>
      </c>
    </row>
    <row r="15" spans="1:41">
      <c r="B15" s="1">
        <v>12</v>
      </c>
      <c r="C15" s="5"/>
      <c r="D15" s="5" t="s">
        <v>83</v>
      </c>
      <c r="E15" s="3" t="s">
        <v>224</v>
      </c>
      <c r="I15" s="1">
        <v>12</v>
      </c>
      <c r="J15" s="5"/>
      <c r="K15" s="5" t="s">
        <v>83</v>
      </c>
      <c r="L15" s="3" t="s">
        <v>223</v>
      </c>
      <c r="P15" s="1">
        <v>12</v>
      </c>
      <c r="Q15" s="5"/>
      <c r="R15" s="5" t="s">
        <v>83</v>
      </c>
      <c r="S15" s="3" t="s">
        <v>226</v>
      </c>
      <c r="W15" s="1">
        <v>12</v>
      </c>
      <c r="X15" s="5"/>
      <c r="Y15" s="5" t="s">
        <v>83</v>
      </c>
      <c r="Z15" s="3" t="s">
        <v>228</v>
      </c>
      <c r="AD15" s="1">
        <v>12</v>
      </c>
      <c r="AE15" s="5"/>
      <c r="AF15" s="5" t="s">
        <v>83</v>
      </c>
      <c r="AG15" s="3" t="s">
        <v>225</v>
      </c>
      <c r="AK15" s="1">
        <v>12</v>
      </c>
      <c r="AL15" s="5"/>
      <c r="AM15" s="5" t="s">
        <v>83</v>
      </c>
      <c r="AN15" s="3" t="s">
        <v>227</v>
      </c>
    </row>
    <row r="16" spans="1:41">
      <c r="B16" s="1">
        <v>13</v>
      </c>
      <c r="C16" s="5"/>
      <c r="D16" s="5" t="s">
        <v>83</v>
      </c>
      <c r="E16" s="3" t="s">
        <v>224</v>
      </c>
      <c r="I16" s="1">
        <v>13</v>
      </c>
      <c r="J16" s="5"/>
      <c r="K16" s="5" t="s">
        <v>83</v>
      </c>
      <c r="L16" s="3" t="s">
        <v>223</v>
      </c>
      <c r="P16" s="1">
        <v>13</v>
      </c>
      <c r="Q16" s="5"/>
      <c r="R16" s="5" t="s">
        <v>83</v>
      </c>
      <c r="S16" s="3" t="s">
        <v>226</v>
      </c>
      <c r="W16" s="1">
        <v>13</v>
      </c>
      <c r="X16" s="5"/>
      <c r="Y16" s="5" t="s">
        <v>83</v>
      </c>
      <c r="Z16" s="3" t="s">
        <v>228</v>
      </c>
      <c r="AD16" s="1">
        <v>13</v>
      </c>
      <c r="AE16" s="5"/>
      <c r="AF16" s="5" t="s">
        <v>83</v>
      </c>
      <c r="AG16" s="3" t="s">
        <v>225</v>
      </c>
      <c r="AK16" s="1">
        <v>13</v>
      </c>
      <c r="AL16" s="5"/>
      <c r="AM16" s="5" t="s">
        <v>83</v>
      </c>
      <c r="AN16" s="3" t="s">
        <v>227</v>
      </c>
    </row>
    <row r="17" spans="2:40">
      <c r="B17" s="1">
        <v>14</v>
      </c>
      <c r="C17" s="5"/>
      <c r="D17" s="5" t="s">
        <v>83</v>
      </c>
      <c r="E17" s="5" t="s">
        <v>271</v>
      </c>
      <c r="I17" s="1">
        <v>14</v>
      </c>
      <c r="J17" s="5"/>
      <c r="K17" s="5" t="s">
        <v>83</v>
      </c>
      <c r="L17" s="5" t="s">
        <v>271</v>
      </c>
      <c r="P17" s="1">
        <v>14</v>
      </c>
      <c r="Q17" s="5"/>
      <c r="R17" s="5" t="s">
        <v>83</v>
      </c>
      <c r="S17" s="5" t="s">
        <v>271</v>
      </c>
      <c r="W17" s="1">
        <v>14</v>
      </c>
      <c r="X17" s="5"/>
      <c r="Y17" s="5" t="s">
        <v>83</v>
      </c>
      <c r="Z17" s="5" t="s">
        <v>271</v>
      </c>
      <c r="AD17" s="1">
        <v>14</v>
      </c>
      <c r="AE17" s="5"/>
      <c r="AF17" s="5" t="s">
        <v>83</v>
      </c>
      <c r="AG17" s="5" t="s">
        <v>271</v>
      </c>
      <c r="AK17" s="1">
        <v>14</v>
      </c>
      <c r="AL17" s="5"/>
      <c r="AM17" s="5" t="s">
        <v>83</v>
      </c>
      <c r="AN17" s="5" t="s">
        <v>271</v>
      </c>
    </row>
    <row r="18" spans="2:40">
      <c r="B18" s="1">
        <v>15</v>
      </c>
      <c r="C18" s="5"/>
      <c r="D18" s="5" t="s">
        <v>83</v>
      </c>
      <c r="E18" s="5" t="s">
        <v>223</v>
      </c>
      <c r="I18" s="1">
        <v>15</v>
      </c>
      <c r="J18" s="5"/>
      <c r="K18" s="5" t="s">
        <v>83</v>
      </c>
      <c r="L18" s="5" t="s">
        <v>224</v>
      </c>
      <c r="P18" s="1">
        <v>15</v>
      </c>
      <c r="Q18" s="5"/>
      <c r="R18" s="5" t="s">
        <v>83</v>
      </c>
      <c r="S18" s="5" t="s">
        <v>225</v>
      </c>
      <c r="W18" s="1">
        <v>15</v>
      </c>
      <c r="X18" s="5"/>
      <c r="Y18" s="5" t="s">
        <v>83</v>
      </c>
      <c r="Z18" s="5" t="s">
        <v>227</v>
      </c>
      <c r="AD18" s="1">
        <v>15</v>
      </c>
      <c r="AE18" s="5"/>
      <c r="AF18" s="5" t="s">
        <v>83</v>
      </c>
      <c r="AG18" s="5" t="s">
        <v>226</v>
      </c>
      <c r="AK18" s="1">
        <v>15</v>
      </c>
      <c r="AL18" s="5"/>
      <c r="AM18" s="5" t="s">
        <v>83</v>
      </c>
      <c r="AN18" s="5" t="s">
        <v>228</v>
      </c>
    </row>
    <row r="19" spans="2:40">
      <c r="B19" s="1">
        <v>16</v>
      </c>
      <c r="C19" s="5"/>
      <c r="D19" s="5" t="s">
        <v>102</v>
      </c>
      <c r="E19" s="5" t="s">
        <v>251</v>
      </c>
      <c r="I19" s="1">
        <v>16</v>
      </c>
      <c r="J19" s="5"/>
      <c r="K19" s="5" t="s">
        <v>102</v>
      </c>
      <c r="L19" s="5" t="s">
        <v>251</v>
      </c>
      <c r="P19" s="1">
        <v>16</v>
      </c>
      <c r="Q19" s="5"/>
      <c r="R19" s="5" t="s">
        <v>102</v>
      </c>
      <c r="S19" s="5" t="s">
        <v>251</v>
      </c>
      <c r="W19" s="1">
        <v>16</v>
      </c>
      <c r="X19" s="5"/>
      <c r="Y19" s="5" t="s">
        <v>102</v>
      </c>
      <c r="Z19" s="5" t="s">
        <v>251</v>
      </c>
      <c r="AD19" s="1">
        <v>16</v>
      </c>
      <c r="AE19" s="5"/>
      <c r="AF19" s="5" t="s">
        <v>102</v>
      </c>
      <c r="AG19" s="5" t="s">
        <v>251</v>
      </c>
      <c r="AK19" s="1">
        <v>16</v>
      </c>
      <c r="AL19" s="5"/>
      <c r="AM19" s="5" t="s">
        <v>102</v>
      </c>
      <c r="AN19" s="5" t="s">
        <v>251</v>
      </c>
    </row>
    <row r="20" spans="2:40">
      <c r="B20" s="1">
        <v>17</v>
      </c>
      <c r="C20" s="5"/>
      <c r="D20" s="3" t="s">
        <v>125</v>
      </c>
      <c r="E20" s="3" t="s">
        <v>8</v>
      </c>
      <c r="I20" s="1">
        <v>17</v>
      </c>
      <c r="J20" s="5"/>
      <c r="K20" s="3" t="s">
        <v>125</v>
      </c>
      <c r="L20" s="3" t="s">
        <v>8</v>
      </c>
      <c r="P20" s="1">
        <v>17</v>
      </c>
      <c r="Q20" s="5"/>
      <c r="R20" s="3" t="s">
        <v>125</v>
      </c>
      <c r="S20" s="3" t="s">
        <v>8</v>
      </c>
      <c r="W20" s="1">
        <v>17</v>
      </c>
      <c r="X20" s="5"/>
      <c r="Y20" s="3" t="s">
        <v>125</v>
      </c>
      <c r="Z20" s="3" t="s">
        <v>8</v>
      </c>
      <c r="AD20" s="1">
        <v>17</v>
      </c>
      <c r="AE20" s="5"/>
      <c r="AF20" s="3" t="s">
        <v>125</v>
      </c>
      <c r="AG20" s="3" t="s">
        <v>8</v>
      </c>
      <c r="AK20" s="1">
        <v>17</v>
      </c>
      <c r="AL20" s="5"/>
      <c r="AM20" s="3" t="s">
        <v>125</v>
      </c>
      <c r="AN20" s="3" t="s">
        <v>8</v>
      </c>
    </row>
    <row r="21" spans="2:40">
      <c r="B21" s="1">
        <v>18</v>
      </c>
      <c r="C21" s="5"/>
      <c r="D21" s="3" t="s">
        <v>124</v>
      </c>
      <c r="E21" s="3" t="s">
        <v>30</v>
      </c>
      <c r="I21" s="1">
        <v>18</v>
      </c>
      <c r="J21" s="5"/>
      <c r="K21" s="3" t="s">
        <v>124</v>
      </c>
      <c r="L21" s="3" t="s">
        <v>30</v>
      </c>
      <c r="P21" s="1">
        <v>18</v>
      </c>
      <c r="Q21" s="5"/>
      <c r="R21" s="3" t="s">
        <v>124</v>
      </c>
      <c r="S21" s="3" t="s">
        <v>30</v>
      </c>
      <c r="W21" s="1">
        <v>18</v>
      </c>
      <c r="X21" s="5"/>
      <c r="Y21" s="3" t="s">
        <v>124</v>
      </c>
      <c r="Z21" s="3" t="s">
        <v>30</v>
      </c>
      <c r="AD21" s="1">
        <v>18</v>
      </c>
      <c r="AE21" s="5"/>
      <c r="AF21" s="3" t="s">
        <v>124</v>
      </c>
      <c r="AG21" s="3" t="s">
        <v>30</v>
      </c>
      <c r="AK21" s="1">
        <v>18</v>
      </c>
      <c r="AL21" s="5"/>
      <c r="AM21" s="3" t="s">
        <v>124</v>
      </c>
      <c r="AN21" s="3" t="s">
        <v>30</v>
      </c>
    </row>
    <row r="22" spans="2:40">
      <c r="B22" s="1">
        <v>19</v>
      </c>
      <c r="C22" s="5"/>
      <c r="D22" s="5" t="s">
        <v>83</v>
      </c>
      <c r="E22" s="5" t="s">
        <v>336</v>
      </c>
      <c r="I22" s="1">
        <v>19</v>
      </c>
      <c r="J22" s="5"/>
      <c r="K22" s="5" t="s">
        <v>83</v>
      </c>
      <c r="L22" s="5" t="s">
        <v>336</v>
      </c>
      <c r="P22" s="1">
        <v>19</v>
      </c>
      <c r="Q22" s="5"/>
      <c r="R22" s="5" t="s">
        <v>83</v>
      </c>
      <c r="S22" s="5" t="s">
        <v>336</v>
      </c>
      <c r="W22" s="1">
        <v>19</v>
      </c>
      <c r="X22" s="5"/>
      <c r="Y22" s="5" t="s">
        <v>83</v>
      </c>
      <c r="Z22" s="5" t="s">
        <v>336</v>
      </c>
      <c r="AD22" s="1">
        <v>19</v>
      </c>
      <c r="AE22" s="5"/>
      <c r="AF22" s="5" t="s">
        <v>83</v>
      </c>
      <c r="AG22" s="5" t="s">
        <v>336</v>
      </c>
      <c r="AK22" s="1">
        <v>19</v>
      </c>
      <c r="AL22" s="5"/>
      <c r="AM22" s="5" t="s">
        <v>83</v>
      </c>
      <c r="AN22" s="5" t="s">
        <v>336</v>
      </c>
    </row>
    <row r="23" spans="2:40">
      <c r="B23" s="1">
        <v>20</v>
      </c>
      <c r="C23" s="5"/>
      <c r="D23" s="5" t="s">
        <v>83</v>
      </c>
      <c r="E23" s="5" t="s">
        <v>335</v>
      </c>
      <c r="I23" s="1">
        <v>20</v>
      </c>
      <c r="J23" s="5"/>
      <c r="K23" s="5" t="s">
        <v>83</v>
      </c>
      <c r="L23" s="5" t="s">
        <v>335</v>
      </c>
      <c r="P23" s="1">
        <v>20</v>
      </c>
      <c r="Q23" s="5"/>
      <c r="R23" s="5" t="s">
        <v>83</v>
      </c>
      <c r="S23" s="5" t="s">
        <v>335</v>
      </c>
      <c r="W23" s="1">
        <v>20</v>
      </c>
      <c r="X23" s="5"/>
      <c r="Y23" s="5" t="s">
        <v>83</v>
      </c>
      <c r="Z23" s="5" t="s">
        <v>335</v>
      </c>
      <c r="AD23" s="1">
        <v>20</v>
      </c>
      <c r="AE23" s="5"/>
      <c r="AF23" s="5" t="s">
        <v>83</v>
      </c>
      <c r="AG23" s="5" t="s">
        <v>335</v>
      </c>
      <c r="AK23" s="1">
        <v>20</v>
      </c>
      <c r="AL23" s="5"/>
      <c r="AM23" s="5" t="s">
        <v>83</v>
      </c>
      <c r="AN23" s="5" t="s">
        <v>335</v>
      </c>
    </row>
    <row r="24" spans="2:40">
      <c r="B24" s="1">
        <v>21</v>
      </c>
      <c r="C24" s="5"/>
      <c r="D24" s="5" t="s">
        <v>83</v>
      </c>
      <c r="E24" s="5" t="s">
        <v>333</v>
      </c>
      <c r="I24" s="1">
        <v>21</v>
      </c>
      <c r="J24" s="5"/>
      <c r="K24" s="5" t="s">
        <v>83</v>
      </c>
      <c r="L24" s="5" t="s">
        <v>333</v>
      </c>
      <c r="P24" s="1">
        <v>21</v>
      </c>
      <c r="Q24" s="5"/>
      <c r="R24" s="5" t="s">
        <v>83</v>
      </c>
      <c r="S24" s="5" t="s">
        <v>333</v>
      </c>
      <c r="W24" s="1">
        <v>21</v>
      </c>
      <c r="X24" s="5"/>
      <c r="Y24" s="5" t="s">
        <v>83</v>
      </c>
      <c r="Z24" s="5" t="s">
        <v>333</v>
      </c>
      <c r="AD24" s="1">
        <v>21</v>
      </c>
      <c r="AE24" s="5"/>
      <c r="AF24" s="5" t="s">
        <v>83</v>
      </c>
      <c r="AG24" s="5" t="s">
        <v>333</v>
      </c>
      <c r="AK24" s="1">
        <v>21</v>
      </c>
      <c r="AL24" s="5"/>
      <c r="AM24" s="5" t="s">
        <v>83</v>
      </c>
      <c r="AN24" s="5" t="s">
        <v>333</v>
      </c>
    </row>
    <row r="25" spans="2:40">
      <c r="B25" s="1">
        <v>22</v>
      </c>
      <c r="C25" s="5"/>
      <c r="D25" s="5" t="s">
        <v>83</v>
      </c>
      <c r="E25" s="5" t="s">
        <v>334</v>
      </c>
      <c r="I25" s="1">
        <v>22</v>
      </c>
      <c r="J25" s="5"/>
      <c r="K25" s="5" t="s">
        <v>83</v>
      </c>
      <c r="L25" s="5" t="s">
        <v>334</v>
      </c>
      <c r="P25" s="1">
        <v>22</v>
      </c>
      <c r="Q25" s="5"/>
      <c r="R25" s="5" t="s">
        <v>83</v>
      </c>
      <c r="S25" s="5" t="s">
        <v>334</v>
      </c>
      <c r="W25" s="1">
        <v>22</v>
      </c>
      <c r="X25" s="5"/>
      <c r="Y25" s="5" t="s">
        <v>83</v>
      </c>
      <c r="Z25" s="5" t="s">
        <v>334</v>
      </c>
      <c r="AD25" s="1">
        <v>22</v>
      </c>
      <c r="AE25" s="5"/>
      <c r="AF25" s="5" t="s">
        <v>83</v>
      </c>
      <c r="AG25" s="5" t="s">
        <v>334</v>
      </c>
      <c r="AK25" s="1">
        <v>22</v>
      </c>
      <c r="AL25" s="5"/>
      <c r="AM25" s="5" t="s">
        <v>83</v>
      </c>
      <c r="AN25" s="5" t="s">
        <v>334</v>
      </c>
    </row>
    <row r="26" spans="2:40">
      <c r="B26" s="1">
        <v>23</v>
      </c>
      <c r="C26" s="5"/>
      <c r="D26" s="5" t="s">
        <v>23</v>
      </c>
      <c r="E26" s="5" t="s">
        <v>23</v>
      </c>
      <c r="I26" s="1">
        <v>23</v>
      </c>
      <c r="J26" s="5"/>
      <c r="K26" s="5" t="s">
        <v>23</v>
      </c>
      <c r="L26" s="5" t="s">
        <v>23</v>
      </c>
      <c r="P26" s="1">
        <v>23</v>
      </c>
      <c r="Q26" s="5"/>
      <c r="R26" s="5" t="s">
        <v>23</v>
      </c>
      <c r="S26" s="5" t="s">
        <v>23</v>
      </c>
      <c r="W26" s="1">
        <v>23</v>
      </c>
      <c r="X26" s="5"/>
      <c r="Y26" s="5" t="s">
        <v>23</v>
      </c>
      <c r="Z26" s="5" t="s">
        <v>23</v>
      </c>
      <c r="AD26" s="1">
        <v>23</v>
      </c>
      <c r="AE26" s="5"/>
      <c r="AF26" s="5" t="s">
        <v>23</v>
      </c>
      <c r="AG26" s="5" t="s">
        <v>23</v>
      </c>
      <c r="AK26" s="1">
        <v>23</v>
      </c>
      <c r="AL26" s="5"/>
      <c r="AM26" s="5" t="s">
        <v>23</v>
      </c>
      <c r="AN26" s="5" t="s">
        <v>23</v>
      </c>
    </row>
    <row r="27" spans="2:40">
      <c r="B27" s="1">
        <v>24</v>
      </c>
      <c r="C27" s="5"/>
      <c r="D27" s="5" t="s">
        <v>83</v>
      </c>
      <c r="E27" s="1" t="s">
        <v>249</v>
      </c>
      <c r="I27" s="1">
        <v>24</v>
      </c>
      <c r="J27" s="5"/>
      <c r="K27" s="5" t="s">
        <v>83</v>
      </c>
      <c r="L27" s="5" t="s">
        <v>83</v>
      </c>
      <c r="P27" s="1">
        <v>24</v>
      </c>
      <c r="Q27" s="5"/>
      <c r="R27" s="5" t="s">
        <v>83</v>
      </c>
      <c r="S27" s="5" t="s">
        <v>83</v>
      </c>
      <c r="W27" s="1">
        <v>24</v>
      </c>
      <c r="X27" s="5"/>
      <c r="Y27" s="5" t="s">
        <v>83</v>
      </c>
      <c r="Z27" s="5" t="s">
        <v>247</v>
      </c>
      <c r="AD27" s="1">
        <v>24</v>
      </c>
      <c r="AE27" s="5"/>
      <c r="AF27" s="5" t="s">
        <v>83</v>
      </c>
      <c r="AG27" s="5" t="s">
        <v>83</v>
      </c>
      <c r="AK27" s="1">
        <v>24</v>
      </c>
      <c r="AL27" s="5"/>
      <c r="AM27" s="5" t="s">
        <v>83</v>
      </c>
      <c r="AN27" s="5" t="s">
        <v>83</v>
      </c>
    </row>
    <row r="28" spans="2:40">
      <c r="B28" t="s">
        <v>156</v>
      </c>
      <c r="I28" t="s">
        <v>156</v>
      </c>
      <c r="P28" t="s">
        <v>156</v>
      </c>
      <c r="W28" t="s">
        <v>156</v>
      </c>
      <c r="AD28" t="s">
        <v>156</v>
      </c>
      <c r="AK28" t="s">
        <v>156</v>
      </c>
    </row>
    <row r="29" spans="2:40">
      <c r="B29">
        <v>1</v>
      </c>
      <c r="C29" t="s">
        <v>163</v>
      </c>
      <c r="I29">
        <v>1</v>
      </c>
      <c r="J29" t="s">
        <v>163</v>
      </c>
      <c r="P29">
        <v>1</v>
      </c>
      <c r="Q29" t="s">
        <v>163</v>
      </c>
      <c r="W29">
        <v>1</v>
      </c>
      <c r="X29" t="s">
        <v>163</v>
      </c>
      <c r="AD29">
        <v>1</v>
      </c>
      <c r="AE29" t="s">
        <v>163</v>
      </c>
      <c r="AK29">
        <v>1</v>
      </c>
      <c r="AL29" t="s">
        <v>163</v>
      </c>
    </row>
    <row r="30" spans="2:40">
      <c r="B30">
        <v>2</v>
      </c>
      <c r="C30" t="s">
        <v>461</v>
      </c>
      <c r="I30">
        <v>2</v>
      </c>
      <c r="J30" t="s">
        <v>461</v>
      </c>
      <c r="P30">
        <v>2</v>
      </c>
      <c r="Q30" t="s">
        <v>461</v>
      </c>
      <c r="W30">
        <v>2</v>
      </c>
      <c r="X30" t="s">
        <v>461</v>
      </c>
      <c r="AD30">
        <v>2</v>
      </c>
      <c r="AE30" t="s">
        <v>461</v>
      </c>
      <c r="AK30">
        <v>2</v>
      </c>
      <c r="AL30" t="s">
        <v>461</v>
      </c>
    </row>
  </sheetData>
  <phoneticPr fontId="1" type="noConversion"/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165D2-CC74-4A63-83B2-E73826D615DD}">
  <sheetPr codeName="Sheet76"/>
  <dimension ref="A2:AO30"/>
  <sheetViews>
    <sheetView workbookViewId="0">
      <selection activeCell="Z4" sqref="Z4:Z27"/>
    </sheetView>
  </sheetViews>
  <sheetFormatPr defaultRowHeight="15"/>
  <sheetData>
    <row r="2" spans="1:41">
      <c r="A2" t="s">
        <v>0</v>
      </c>
      <c r="B2" t="s">
        <v>154</v>
      </c>
      <c r="D2" t="s">
        <v>143</v>
      </c>
      <c r="I2" t="s">
        <v>154</v>
      </c>
      <c r="K2" t="s">
        <v>145</v>
      </c>
      <c r="P2" t="s">
        <v>154</v>
      </c>
      <c r="R2" t="s">
        <v>146</v>
      </c>
      <c r="W2" t="s">
        <v>154</v>
      </c>
      <c r="Y2" t="s">
        <v>147</v>
      </c>
      <c r="AD2" t="s">
        <v>395</v>
      </c>
      <c r="AK2" t="s">
        <v>392</v>
      </c>
    </row>
    <row r="3" spans="1:41">
      <c r="B3" s="9" t="s">
        <v>2</v>
      </c>
      <c r="C3" s="4" t="s">
        <v>120</v>
      </c>
      <c r="D3" s="9" t="s">
        <v>4</v>
      </c>
      <c r="E3" s="9" t="s">
        <v>144</v>
      </c>
      <c r="F3" s="4" t="s">
        <v>95</v>
      </c>
      <c r="I3" s="9" t="s">
        <v>2</v>
      </c>
      <c r="J3" s="4" t="s">
        <v>120</v>
      </c>
      <c r="K3" s="9" t="s">
        <v>4</v>
      </c>
      <c r="L3" s="9" t="s">
        <v>144</v>
      </c>
      <c r="M3" s="4" t="s">
        <v>95</v>
      </c>
      <c r="P3" s="9" t="s">
        <v>2</v>
      </c>
      <c r="Q3" s="4" t="s">
        <v>120</v>
      </c>
      <c r="R3" s="9" t="s">
        <v>4</v>
      </c>
      <c r="S3" s="9" t="s">
        <v>144</v>
      </c>
      <c r="T3" s="4" t="s">
        <v>95</v>
      </c>
      <c r="W3" s="9" t="s">
        <v>2</v>
      </c>
      <c r="X3" s="4" t="s">
        <v>120</v>
      </c>
      <c r="Y3" s="9" t="s">
        <v>4</v>
      </c>
      <c r="Z3" s="9" t="s">
        <v>144</v>
      </c>
      <c r="AA3" s="4" t="s">
        <v>95</v>
      </c>
      <c r="AD3" s="9" t="s">
        <v>2</v>
      </c>
      <c r="AE3" s="4" t="s">
        <v>120</v>
      </c>
      <c r="AF3" s="9" t="s">
        <v>4</v>
      </c>
      <c r="AG3" s="9" t="s">
        <v>144</v>
      </c>
      <c r="AH3" s="4" t="s">
        <v>95</v>
      </c>
      <c r="AK3" s="9" t="s">
        <v>2</v>
      </c>
      <c r="AL3" s="4" t="s">
        <v>120</v>
      </c>
      <c r="AM3" s="9" t="s">
        <v>4</v>
      </c>
      <c r="AN3" s="9" t="s">
        <v>144</v>
      </c>
      <c r="AO3" s="4" t="s">
        <v>95</v>
      </c>
    </row>
    <row r="4" spans="1:41">
      <c r="B4" s="1">
        <v>1</v>
      </c>
      <c r="C4" s="3">
        <v>1</v>
      </c>
      <c r="D4" s="5" t="s">
        <v>462</v>
      </c>
      <c r="E4" s="1" t="s">
        <v>250</v>
      </c>
      <c r="I4" s="1">
        <v>1</v>
      </c>
      <c r="J4" s="3">
        <v>1</v>
      </c>
      <c r="K4" s="1" t="s">
        <v>155</v>
      </c>
      <c r="L4" s="5" t="s">
        <v>83</v>
      </c>
      <c r="P4" s="1">
        <v>1</v>
      </c>
      <c r="Q4" s="3">
        <v>1</v>
      </c>
      <c r="R4" s="1" t="s">
        <v>155</v>
      </c>
      <c r="S4" s="5" t="s">
        <v>83</v>
      </c>
      <c r="W4" s="1">
        <v>1</v>
      </c>
      <c r="X4" s="3">
        <v>1</v>
      </c>
      <c r="Y4" s="5" t="s">
        <v>155</v>
      </c>
      <c r="Z4" s="5" t="s">
        <v>248</v>
      </c>
      <c r="AD4" s="1">
        <v>1</v>
      </c>
      <c r="AE4" s="3">
        <v>1</v>
      </c>
      <c r="AF4" s="5" t="s">
        <v>462</v>
      </c>
      <c r="AG4" s="1" t="s">
        <v>247</v>
      </c>
      <c r="AK4" s="1">
        <v>1</v>
      </c>
      <c r="AL4" s="3">
        <v>1</v>
      </c>
      <c r="AM4" s="5" t="s">
        <v>462</v>
      </c>
      <c r="AN4" s="1" t="s">
        <v>249</v>
      </c>
    </row>
    <row r="5" spans="1:41">
      <c r="B5" s="1">
        <v>2</v>
      </c>
      <c r="C5" s="5"/>
      <c r="D5" s="5" t="s">
        <v>23</v>
      </c>
      <c r="E5" s="5" t="s">
        <v>396</v>
      </c>
      <c r="I5" s="1">
        <v>2</v>
      </c>
      <c r="J5" s="5"/>
      <c r="K5" s="5" t="s">
        <v>23</v>
      </c>
      <c r="L5" s="5" t="s">
        <v>396</v>
      </c>
      <c r="P5" s="1">
        <v>2</v>
      </c>
      <c r="Q5" s="5"/>
      <c r="R5" s="5" t="s">
        <v>23</v>
      </c>
      <c r="S5" s="5" t="s">
        <v>396</v>
      </c>
      <c r="W5" s="1">
        <v>2</v>
      </c>
      <c r="X5" s="5"/>
      <c r="Y5" s="5" t="s">
        <v>23</v>
      </c>
      <c r="Z5" s="5" t="s">
        <v>396</v>
      </c>
      <c r="AD5" s="1">
        <v>2</v>
      </c>
      <c r="AE5" s="5"/>
      <c r="AF5" s="5" t="s">
        <v>23</v>
      </c>
      <c r="AG5" s="5" t="s">
        <v>396</v>
      </c>
      <c r="AK5" s="1">
        <v>2</v>
      </c>
      <c r="AL5" s="5"/>
      <c r="AM5" s="5" t="s">
        <v>23</v>
      </c>
      <c r="AN5" s="5" t="s">
        <v>396</v>
      </c>
    </row>
    <row r="6" spans="1:41">
      <c r="B6" s="1">
        <v>3</v>
      </c>
      <c r="C6" s="5"/>
      <c r="D6" s="5" t="s">
        <v>83</v>
      </c>
      <c r="E6" s="5" t="s">
        <v>334</v>
      </c>
      <c r="I6" s="1">
        <v>3</v>
      </c>
      <c r="J6" s="5"/>
      <c r="K6" s="5" t="s">
        <v>83</v>
      </c>
      <c r="L6" s="5" t="s">
        <v>334</v>
      </c>
      <c r="P6" s="1">
        <v>3</v>
      </c>
      <c r="Q6" s="5"/>
      <c r="R6" s="5" t="s">
        <v>83</v>
      </c>
      <c r="S6" s="5" t="s">
        <v>334</v>
      </c>
      <c r="W6" s="1">
        <v>3</v>
      </c>
      <c r="X6" s="5"/>
      <c r="Y6" s="5" t="s">
        <v>83</v>
      </c>
      <c r="Z6" s="5" t="s">
        <v>334</v>
      </c>
      <c r="AD6" s="1">
        <v>3</v>
      </c>
      <c r="AE6" s="5"/>
      <c r="AF6" s="5" t="s">
        <v>83</v>
      </c>
      <c r="AG6" s="5" t="s">
        <v>334</v>
      </c>
      <c r="AK6" s="1">
        <v>3</v>
      </c>
      <c r="AL6" s="5"/>
      <c r="AM6" s="5" t="s">
        <v>83</v>
      </c>
      <c r="AN6" s="5" t="s">
        <v>334</v>
      </c>
    </row>
    <row r="7" spans="1:41">
      <c r="B7" s="1">
        <v>4</v>
      </c>
      <c r="C7" s="5"/>
      <c r="D7" s="5" t="s">
        <v>83</v>
      </c>
      <c r="E7" s="5" t="s">
        <v>333</v>
      </c>
      <c r="I7" s="1">
        <v>4</v>
      </c>
      <c r="J7" s="5"/>
      <c r="K7" s="5" t="s">
        <v>83</v>
      </c>
      <c r="L7" s="5" t="s">
        <v>333</v>
      </c>
      <c r="P7" s="1">
        <v>4</v>
      </c>
      <c r="Q7" s="5"/>
      <c r="R7" s="5" t="s">
        <v>83</v>
      </c>
      <c r="S7" s="5" t="s">
        <v>333</v>
      </c>
      <c r="W7" s="1">
        <v>4</v>
      </c>
      <c r="X7" s="5"/>
      <c r="Y7" s="5" t="s">
        <v>83</v>
      </c>
      <c r="Z7" s="5" t="s">
        <v>333</v>
      </c>
      <c r="AD7" s="1">
        <v>4</v>
      </c>
      <c r="AE7" s="5"/>
      <c r="AF7" s="5" t="s">
        <v>83</v>
      </c>
      <c r="AG7" s="5" t="s">
        <v>333</v>
      </c>
      <c r="AK7" s="1">
        <v>4</v>
      </c>
      <c r="AL7" s="5"/>
      <c r="AM7" s="5" t="s">
        <v>83</v>
      </c>
      <c r="AN7" s="5" t="s">
        <v>333</v>
      </c>
    </row>
    <row r="8" spans="1:41">
      <c r="B8" s="1">
        <v>5</v>
      </c>
      <c r="C8" s="5"/>
      <c r="D8" s="5" t="s">
        <v>83</v>
      </c>
      <c r="E8" s="5" t="s">
        <v>335</v>
      </c>
      <c r="I8" s="1">
        <v>5</v>
      </c>
      <c r="J8" s="5"/>
      <c r="K8" s="5" t="s">
        <v>83</v>
      </c>
      <c r="L8" s="5" t="s">
        <v>335</v>
      </c>
      <c r="P8" s="1">
        <v>5</v>
      </c>
      <c r="Q8" s="5"/>
      <c r="R8" s="5" t="s">
        <v>83</v>
      </c>
      <c r="S8" s="5" t="s">
        <v>335</v>
      </c>
      <c r="W8" s="1">
        <v>5</v>
      </c>
      <c r="X8" s="5"/>
      <c r="Y8" s="5" t="s">
        <v>83</v>
      </c>
      <c r="Z8" s="5" t="s">
        <v>335</v>
      </c>
      <c r="AD8" s="1">
        <v>5</v>
      </c>
      <c r="AE8" s="5"/>
      <c r="AF8" s="5" t="s">
        <v>83</v>
      </c>
      <c r="AG8" s="5" t="s">
        <v>335</v>
      </c>
      <c r="AK8" s="1">
        <v>5</v>
      </c>
      <c r="AL8" s="5"/>
      <c r="AM8" s="5" t="s">
        <v>83</v>
      </c>
      <c r="AN8" s="5" t="s">
        <v>335</v>
      </c>
    </row>
    <row r="9" spans="1:41">
      <c r="B9" s="1">
        <v>6</v>
      </c>
      <c r="C9" s="5"/>
      <c r="D9" s="5" t="s">
        <v>83</v>
      </c>
      <c r="E9" s="5" t="s">
        <v>336</v>
      </c>
      <c r="I9" s="1">
        <v>6</v>
      </c>
      <c r="J9" s="5"/>
      <c r="K9" s="5" t="s">
        <v>83</v>
      </c>
      <c r="L9" s="5" t="s">
        <v>336</v>
      </c>
      <c r="P9" s="1">
        <v>6</v>
      </c>
      <c r="Q9" s="5"/>
      <c r="R9" s="5" t="s">
        <v>83</v>
      </c>
      <c r="S9" s="5" t="s">
        <v>336</v>
      </c>
      <c r="W9" s="1">
        <v>6</v>
      </c>
      <c r="X9" s="5"/>
      <c r="Y9" s="5" t="s">
        <v>83</v>
      </c>
      <c r="Z9" s="5" t="s">
        <v>336</v>
      </c>
      <c r="AD9" s="1">
        <v>6</v>
      </c>
      <c r="AE9" s="5"/>
      <c r="AF9" s="5" t="s">
        <v>83</v>
      </c>
      <c r="AG9" s="5" t="s">
        <v>336</v>
      </c>
      <c r="AK9" s="1">
        <v>6</v>
      </c>
      <c r="AL9" s="5"/>
      <c r="AM9" s="5" t="s">
        <v>83</v>
      </c>
      <c r="AN9" s="5" t="s">
        <v>336</v>
      </c>
    </row>
    <row r="10" spans="1:41">
      <c r="B10" s="1">
        <v>7</v>
      </c>
      <c r="C10" s="5"/>
      <c r="D10" s="5" t="s">
        <v>83</v>
      </c>
      <c r="E10" s="3" t="s">
        <v>30</v>
      </c>
      <c r="I10" s="1">
        <v>7</v>
      </c>
      <c r="J10" s="5"/>
      <c r="K10" s="5" t="s">
        <v>83</v>
      </c>
      <c r="L10" s="3" t="s">
        <v>30</v>
      </c>
      <c r="P10" s="1">
        <v>7</v>
      </c>
      <c r="Q10" s="5"/>
      <c r="R10" s="5" t="s">
        <v>83</v>
      </c>
      <c r="S10" s="3" t="s">
        <v>30</v>
      </c>
      <c r="W10" s="1">
        <v>7</v>
      </c>
      <c r="X10" s="5"/>
      <c r="Y10" s="5" t="s">
        <v>83</v>
      </c>
      <c r="Z10" s="3" t="s">
        <v>30</v>
      </c>
      <c r="AD10" s="1">
        <v>7</v>
      </c>
      <c r="AE10" s="5"/>
      <c r="AF10" s="5" t="s">
        <v>83</v>
      </c>
      <c r="AG10" s="3" t="s">
        <v>30</v>
      </c>
      <c r="AK10" s="1">
        <v>7</v>
      </c>
      <c r="AL10" s="5"/>
      <c r="AM10" s="5" t="s">
        <v>83</v>
      </c>
      <c r="AN10" s="3" t="s">
        <v>30</v>
      </c>
    </row>
    <row r="11" spans="1:41">
      <c r="B11" s="1">
        <v>8</v>
      </c>
      <c r="C11" s="5"/>
      <c r="D11" s="5" t="s">
        <v>83</v>
      </c>
      <c r="E11" s="3" t="s">
        <v>8</v>
      </c>
      <c r="I11" s="1">
        <v>8</v>
      </c>
      <c r="J11" s="5"/>
      <c r="K11" s="5" t="s">
        <v>83</v>
      </c>
      <c r="L11" s="3" t="s">
        <v>8</v>
      </c>
      <c r="P11" s="1">
        <v>8</v>
      </c>
      <c r="Q11" s="5"/>
      <c r="R11" s="5" t="s">
        <v>83</v>
      </c>
      <c r="S11" s="3" t="s">
        <v>8</v>
      </c>
      <c r="W11" s="1">
        <v>8</v>
      </c>
      <c r="X11" s="5"/>
      <c r="Y11" s="5" t="s">
        <v>83</v>
      </c>
      <c r="Z11" s="3" t="s">
        <v>8</v>
      </c>
      <c r="AD11" s="1">
        <v>8</v>
      </c>
      <c r="AE11" s="5"/>
      <c r="AF11" s="5" t="s">
        <v>83</v>
      </c>
      <c r="AG11" s="3" t="s">
        <v>8</v>
      </c>
      <c r="AK11" s="1">
        <v>8</v>
      </c>
      <c r="AL11" s="5"/>
      <c r="AM11" s="5" t="s">
        <v>83</v>
      </c>
      <c r="AN11" s="3" t="s">
        <v>8</v>
      </c>
    </row>
    <row r="12" spans="1:41">
      <c r="B12" s="1">
        <v>9</v>
      </c>
      <c r="C12" s="5"/>
      <c r="D12" s="5" t="s">
        <v>102</v>
      </c>
      <c r="E12" s="5" t="s">
        <v>102</v>
      </c>
      <c r="I12" s="1">
        <v>9</v>
      </c>
      <c r="J12" s="5"/>
      <c r="K12" s="5" t="s">
        <v>102</v>
      </c>
      <c r="L12" s="5" t="s">
        <v>102</v>
      </c>
      <c r="P12" s="1">
        <v>9</v>
      </c>
      <c r="Q12" s="5"/>
      <c r="R12" s="5" t="s">
        <v>102</v>
      </c>
      <c r="S12" s="5" t="s">
        <v>102</v>
      </c>
      <c r="W12" s="1">
        <v>9</v>
      </c>
      <c r="X12" s="5"/>
      <c r="Y12" s="5" t="s">
        <v>102</v>
      </c>
      <c r="Z12" s="5" t="s">
        <v>102</v>
      </c>
      <c r="AD12" s="1">
        <v>9</v>
      </c>
      <c r="AE12" s="5"/>
      <c r="AF12" s="5" t="s">
        <v>102</v>
      </c>
      <c r="AG12" s="5" t="s">
        <v>102</v>
      </c>
      <c r="AK12" s="1">
        <v>9</v>
      </c>
      <c r="AL12" s="5"/>
      <c r="AM12" s="5" t="s">
        <v>102</v>
      </c>
      <c r="AN12" s="5" t="s">
        <v>102</v>
      </c>
    </row>
    <row r="13" spans="1:41">
      <c r="B13" s="1">
        <v>10</v>
      </c>
      <c r="C13" s="3">
        <v>4</v>
      </c>
      <c r="D13" s="3" t="s">
        <v>152</v>
      </c>
      <c r="E13" s="5" t="s">
        <v>223</v>
      </c>
      <c r="I13" s="1">
        <v>10</v>
      </c>
      <c r="J13" s="3">
        <v>4</v>
      </c>
      <c r="K13" s="1" t="s">
        <v>155</v>
      </c>
      <c r="L13" s="5" t="s">
        <v>224</v>
      </c>
      <c r="P13" s="1">
        <v>10</v>
      </c>
      <c r="Q13" s="3">
        <v>4</v>
      </c>
      <c r="R13" s="1" t="s">
        <v>155</v>
      </c>
      <c r="S13" s="5" t="s">
        <v>225</v>
      </c>
      <c r="W13" s="1">
        <v>10</v>
      </c>
      <c r="X13" s="3">
        <v>4</v>
      </c>
      <c r="Y13" s="1" t="s">
        <v>155</v>
      </c>
      <c r="Z13" s="5" t="s">
        <v>227</v>
      </c>
      <c r="AD13" s="1">
        <v>10</v>
      </c>
      <c r="AE13" s="3">
        <v>4</v>
      </c>
      <c r="AF13" s="3" t="s">
        <v>152</v>
      </c>
      <c r="AG13" s="5" t="s">
        <v>223</v>
      </c>
      <c r="AK13" s="1">
        <v>10</v>
      </c>
      <c r="AL13" s="3">
        <v>4</v>
      </c>
      <c r="AM13" s="3" t="s">
        <v>152</v>
      </c>
      <c r="AN13" s="5" t="s">
        <v>223</v>
      </c>
    </row>
    <row r="14" spans="1:41">
      <c r="B14" s="1">
        <v>11</v>
      </c>
      <c r="C14" s="3"/>
      <c r="D14" s="3" t="s">
        <v>85</v>
      </c>
      <c r="E14" s="5" t="s">
        <v>271</v>
      </c>
      <c r="I14" s="1">
        <v>11</v>
      </c>
      <c r="J14" s="3"/>
      <c r="K14" s="5" t="s">
        <v>85</v>
      </c>
      <c r="L14" s="5" t="s">
        <v>271</v>
      </c>
      <c r="P14" s="1">
        <v>11</v>
      </c>
      <c r="Q14" s="3"/>
      <c r="R14" s="5" t="s">
        <v>85</v>
      </c>
      <c r="S14" s="5" t="s">
        <v>271</v>
      </c>
      <c r="W14" s="1">
        <v>11</v>
      </c>
      <c r="X14" s="3"/>
      <c r="Y14" s="5" t="s">
        <v>85</v>
      </c>
      <c r="Z14" s="5" t="s">
        <v>271</v>
      </c>
      <c r="AD14" s="1">
        <v>11</v>
      </c>
      <c r="AE14" s="3"/>
      <c r="AF14" s="3" t="s">
        <v>85</v>
      </c>
      <c r="AG14" s="5" t="s">
        <v>271</v>
      </c>
      <c r="AK14" s="1">
        <v>11</v>
      </c>
      <c r="AL14" s="3"/>
      <c r="AM14" s="3" t="s">
        <v>85</v>
      </c>
      <c r="AN14" s="5" t="s">
        <v>271</v>
      </c>
    </row>
    <row r="15" spans="1:41">
      <c r="B15" s="1">
        <v>12</v>
      </c>
      <c r="C15" s="3">
        <v>3</v>
      </c>
      <c r="D15" s="3" t="s">
        <v>153</v>
      </c>
      <c r="E15" s="3" t="s">
        <v>224</v>
      </c>
      <c r="I15" s="1">
        <v>12</v>
      </c>
      <c r="J15" s="3">
        <v>3</v>
      </c>
      <c r="K15" s="1" t="s">
        <v>155</v>
      </c>
      <c r="L15" s="3" t="s">
        <v>223</v>
      </c>
      <c r="P15" s="1">
        <v>12</v>
      </c>
      <c r="Q15" s="3">
        <v>3</v>
      </c>
      <c r="R15" s="1" t="s">
        <v>155</v>
      </c>
      <c r="S15" s="3" t="s">
        <v>226</v>
      </c>
      <c r="W15" s="1">
        <v>12</v>
      </c>
      <c r="X15" s="3">
        <v>3</v>
      </c>
      <c r="Y15" s="1" t="s">
        <v>155</v>
      </c>
      <c r="Z15" s="3" t="s">
        <v>228</v>
      </c>
      <c r="AD15" s="1">
        <v>12</v>
      </c>
      <c r="AE15" s="3">
        <v>3</v>
      </c>
      <c r="AF15" s="3" t="s">
        <v>153</v>
      </c>
      <c r="AG15" s="3" t="s">
        <v>224</v>
      </c>
      <c r="AK15" s="1">
        <v>12</v>
      </c>
      <c r="AL15" s="3">
        <v>3</v>
      </c>
      <c r="AM15" s="3" t="s">
        <v>153</v>
      </c>
      <c r="AN15" s="3" t="s">
        <v>224</v>
      </c>
    </row>
    <row r="16" spans="1:41">
      <c r="B16" s="1">
        <v>13</v>
      </c>
      <c r="C16" s="5"/>
      <c r="D16" s="5" t="s">
        <v>83</v>
      </c>
      <c r="E16" s="3" t="s">
        <v>224</v>
      </c>
      <c r="I16" s="1">
        <v>13</v>
      </c>
      <c r="J16" s="5"/>
      <c r="K16" s="5" t="s">
        <v>83</v>
      </c>
      <c r="L16" s="3" t="s">
        <v>223</v>
      </c>
      <c r="P16" s="1">
        <v>13</v>
      </c>
      <c r="Q16" s="5"/>
      <c r="R16" s="5" t="s">
        <v>83</v>
      </c>
      <c r="S16" s="3" t="s">
        <v>226</v>
      </c>
      <c r="W16" s="1">
        <v>13</v>
      </c>
      <c r="X16" s="5"/>
      <c r="Y16" s="5" t="s">
        <v>83</v>
      </c>
      <c r="Z16" s="3" t="s">
        <v>228</v>
      </c>
      <c r="AD16" s="1">
        <v>13</v>
      </c>
      <c r="AE16" s="5"/>
      <c r="AF16" s="5" t="s">
        <v>83</v>
      </c>
      <c r="AG16" s="3" t="s">
        <v>224</v>
      </c>
      <c r="AK16" s="1">
        <v>13</v>
      </c>
      <c r="AL16" s="5"/>
      <c r="AM16" s="5" t="s">
        <v>83</v>
      </c>
      <c r="AN16" s="3" t="s">
        <v>224</v>
      </c>
    </row>
    <row r="17" spans="2:40">
      <c r="B17" s="1">
        <v>14</v>
      </c>
      <c r="C17" s="5"/>
      <c r="D17" s="5" t="s">
        <v>83</v>
      </c>
      <c r="E17" s="5" t="s">
        <v>271</v>
      </c>
      <c r="I17" s="1">
        <v>14</v>
      </c>
      <c r="J17" s="5"/>
      <c r="K17" s="5" t="s">
        <v>83</v>
      </c>
      <c r="L17" s="5" t="s">
        <v>271</v>
      </c>
      <c r="P17" s="1">
        <v>14</v>
      </c>
      <c r="Q17" s="5"/>
      <c r="R17" s="5" t="s">
        <v>83</v>
      </c>
      <c r="S17" s="5" t="s">
        <v>271</v>
      </c>
      <c r="W17" s="1">
        <v>14</v>
      </c>
      <c r="X17" s="5"/>
      <c r="Y17" s="5" t="s">
        <v>83</v>
      </c>
      <c r="Z17" s="5" t="s">
        <v>271</v>
      </c>
      <c r="AD17" s="1">
        <v>14</v>
      </c>
      <c r="AE17" s="5"/>
      <c r="AF17" s="5" t="s">
        <v>83</v>
      </c>
      <c r="AG17" s="5" t="s">
        <v>271</v>
      </c>
      <c r="AK17" s="1">
        <v>14</v>
      </c>
      <c r="AL17" s="5"/>
      <c r="AM17" s="5" t="s">
        <v>83</v>
      </c>
      <c r="AN17" s="5" t="s">
        <v>271</v>
      </c>
    </row>
    <row r="18" spans="2:40">
      <c r="B18" s="1">
        <v>15</v>
      </c>
      <c r="C18" s="5"/>
      <c r="D18" s="5" t="s">
        <v>83</v>
      </c>
      <c r="E18" s="5" t="s">
        <v>223</v>
      </c>
      <c r="I18" s="1">
        <v>15</v>
      </c>
      <c r="J18" s="5"/>
      <c r="K18" s="5" t="s">
        <v>83</v>
      </c>
      <c r="L18" s="5" t="s">
        <v>224</v>
      </c>
      <c r="P18" s="1">
        <v>15</v>
      </c>
      <c r="Q18" s="5"/>
      <c r="R18" s="5" t="s">
        <v>83</v>
      </c>
      <c r="S18" s="5" t="s">
        <v>225</v>
      </c>
      <c r="W18" s="1">
        <v>15</v>
      </c>
      <c r="X18" s="5"/>
      <c r="Y18" s="5" t="s">
        <v>83</v>
      </c>
      <c r="Z18" s="5" t="s">
        <v>227</v>
      </c>
      <c r="AD18" s="1">
        <v>15</v>
      </c>
      <c r="AE18" s="5"/>
      <c r="AF18" s="5" t="s">
        <v>83</v>
      </c>
      <c r="AG18" s="5" t="s">
        <v>223</v>
      </c>
      <c r="AK18" s="1">
        <v>15</v>
      </c>
      <c r="AL18" s="5"/>
      <c r="AM18" s="5" t="s">
        <v>83</v>
      </c>
      <c r="AN18" s="5" t="s">
        <v>223</v>
      </c>
    </row>
    <row r="19" spans="2:40">
      <c r="B19" s="1">
        <v>16</v>
      </c>
      <c r="C19" s="5"/>
      <c r="D19" s="5" t="s">
        <v>83</v>
      </c>
      <c r="E19" s="5" t="s">
        <v>251</v>
      </c>
      <c r="I19" s="1">
        <v>16</v>
      </c>
      <c r="J19" s="5"/>
      <c r="K19" s="5" t="s">
        <v>83</v>
      </c>
      <c r="L19" s="5" t="s">
        <v>251</v>
      </c>
      <c r="P19" s="1">
        <v>16</v>
      </c>
      <c r="Q19" s="5"/>
      <c r="R19" s="5" t="s">
        <v>83</v>
      </c>
      <c r="S19" s="5" t="s">
        <v>251</v>
      </c>
      <c r="W19" s="1">
        <v>16</v>
      </c>
      <c r="X19" s="5"/>
      <c r="Y19" s="5" t="s">
        <v>83</v>
      </c>
      <c r="Z19" s="5" t="s">
        <v>251</v>
      </c>
      <c r="AD19" s="1">
        <v>16</v>
      </c>
      <c r="AE19" s="5"/>
      <c r="AF19" s="5" t="s">
        <v>83</v>
      </c>
      <c r="AG19" s="5" t="s">
        <v>251</v>
      </c>
      <c r="AK19" s="1">
        <v>16</v>
      </c>
      <c r="AL19" s="5"/>
      <c r="AM19" s="5" t="s">
        <v>83</v>
      </c>
      <c r="AN19" s="5" t="s">
        <v>251</v>
      </c>
    </row>
    <row r="20" spans="2:40">
      <c r="B20" s="1">
        <v>17</v>
      </c>
      <c r="C20" s="5"/>
      <c r="D20" s="5" t="s">
        <v>83</v>
      </c>
      <c r="E20" s="3" t="s">
        <v>8</v>
      </c>
      <c r="I20" s="1">
        <v>17</v>
      </c>
      <c r="J20" s="5"/>
      <c r="K20" s="5" t="s">
        <v>83</v>
      </c>
      <c r="L20" s="3" t="s">
        <v>8</v>
      </c>
      <c r="P20" s="1">
        <v>17</v>
      </c>
      <c r="Q20" s="5"/>
      <c r="R20" s="5" t="s">
        <v>83</v>
      </c>
      <c r="S20" s="3" t="s">
        <v>8</v>
      </c>
      <c r="W20" s="1">
        <v>17</v>
      </c>
      <c r="X20" s="5"/>
      <c r="Y20" s="5" t="s">
        <v>83</v>
      </c>
      <c r="Z20" s="3" t="s">
        <v>8</v>
      </c>
      <c r="AD20" s="1">
        <v>17</v>
      </c>
      <c r="AE20" s="5"/>
      <c r="AF20" s="5" t="s">
        <v>83</v>
      </c>
      <c r="AG20" s="3" t="s">
        <v>8</v>
      </c>
      <c r="AK20" s="1">
        <v>17</v>
      </c>
      <c r="AL20" s="5"/>
      <c r="AM20" s="5" t="s">
        <v>83</v>
      </c>
      <c r="AN20" s="3" t="s">
        <v>8</v>
      </c>
    </row>
    <row r="21" spans="2:40">
      <c r="B21" s="1">
        <v>18</v>
      </c>
      <c r="C21" s="5"/>
      <c r="D21" s="5" t="s">
        <v>83</v>
      </c>
      <c r="E21" s="3" t="s">
        <v>30</v>
      </c>
      <c r="I21" s="1">
        <v>18</v>
      </c>
      <c r="J21" s="5"/>
      <c r="K21" s="5" t="s">
        <v>83</v>
      </c>
      <c r="L21" s="3" t="s">
        <v>30</v>
      </c>
      <c r="P21" s="1">
        <v>18</v>
      </c>
      <c r="Q21" s="5"/>
      <c r="R21" s="5" t="s">
        <v>83</v>
      </c>
      <c r="S21" s="3" t="s">
        <v>30</v>
      </c>
      <c r="W21" s="1">
        <v>18</v>
      </c>
      <c r="X21" s="5"/>
      <c r="Y21" s="5" t="s">
        <v>83</v>
      </c>
      <c r="Z21" s="3" t="s">
        <v>30</v>
      </c>
      <c r="AD21" s="1">
        <v>18</v>
      </c>
      <c r="AE21" s="5"/>
      <c r="AF21" s="5" t="s">
        <v>83</v>
      </c>
      <c r="AG21" s="3" t="s">
        <v>30</v>
      </c>
      <c r="AK21" s="1">
        <v>18</v>
      </c>
      <c r="AL21" s="5"/>
      <c r="AM21" s="5" t="s">
        <v>83</v>
      </c>
      <c r="AN21" s="3" t="s">
        <v>30</v>
      </c>
    </row>
    <row r="22" spans="2:40">
      <c r="B22" s="1">
        <v>19</v>
      </c>
      <c r="C22" s="5"/>
      <c r="D22" s="5" t="s">
        <v>83</v>
      </c>
      <c r="E22" s="5" t="s">
        <v>336</v>
      </c>
      <c r="I22" s="1">
        <v>19</v>
      </c>
      <c r="J22" s="5"/>
      <c r="K22" s="5" t="s">
        <v>83</v>
      </c>
      <c r="L22" s="5" t="s">
        <v>336</v>
      </c>
      <c r="P22" s="1">
        <v>19</v>
      </c>
      <c r="Q22" s="5"/>
      <c r="R22" s="5" t="s">
        <v>83</v>
      </c>
      <c r="S22" s="5" t="s">
        <v>336</v>
      </c>
      <c r="W22" s="1">
        <v>19</v>
      </c>
      <c r="X22" s="5"/>
      <c r="Y22" s="5" t="s">
        <v>83</v>
      </c>
      <c r="Z22" s="5" t="s">
        <v>336</v>
      </c>
      <c r="AD22" s="1">
        <v>19</v>
      </c>
      <c r="AE22" s="5"/>
      <c r="AF22" s="5" t="s">
        <v>83</v>
      </c>
      <c r="AG22" s="5" t="s">
        <v>336</v>
      </c>
      <c r="AK22" s="1">
        <v>19</v>
      </c>
      <c r="AL22" s="5"/>
      <c r="AM22" s="5" t="s">
        <v>83</v>
      </c>
      <c r="AN22" s="5" t="s">
        <v>336</v>
      </c>
    </row>
    <row r="23" spans="2:40">
      <c r="B23" s="1">
        <v>20</v>
      </c>
      <c r="C23" s="5"/>
      <c r="D23" s="5" t="s">
        <v>83</v>
      </c>
      <c r="E23" s="5" t="s">
        <v>335</v>
      </c>
      <c r="I23" s="1">
        <v>20</v>
      </c>
      <c r="J23" s="5"/>
      <c r="K23" s="5" t="s">
        <v>83</v>
      </c>
      <c r="L23" s="5" t="s">
        <v>335</v>
      </c>
      <c r="P23" s="1">
        <v>20</v>
      </c>
      <c r="Q23" s="5"/>
      <c r="R23" s="5" t="s">
        <v>83</v>
      </c>
      <c r="S23" s="5" t="s">
        <v>335</v>
      </c>
      <c r="W23" s="1">
        <v>20</v>
      </c>
      <c r="X23" s="5"/>
      <c r="Y23" s="5" t="s">
        <v>83</v>
      </c>
      <c r="Z23" s="5" t="s">
        <v>335</v>
      </c>
      <c r="AD23" s="1">
        <v>20</v>
      </c>
      <c r="AE23" s="5"/>
      <c r="AF23" s="5" t="s">
        <v>83</v>
      </c>
      <c r="AG23" s="5" t="s">
        <v>335</v>
      </c>
      <c r="AK23" s="1">
        <v>20</v>
      </c>
      <c r="AL23" s="5"/>
      <c r="AM23" s="5" t="s">
        <v>83</v>
      </c>
      <c r="AN23" s="5" t="s">
        <v>335</v>
      </c>
    </row>
    <row r="24" spans="2:40">
      <c r="B24" s="1">
        <v>21</v>
      </c>
      <c r="C24" s="5"/>
      <c r="D24" s="5" t="s">
        <v>83</v>
      </c>
      <c r="E24" s="5" t="s">
        <v>333</v>
      </c>
      <c r="I24" s="1">
        <v>21</v>
      </c>
      <c r="J24" s="5"/>
      <c r="K24" s="5" t="s">
        <v>83</v>
      </c>
      <c r="L24" s="5" t="s">
        <v>333</v>
      </c>
      <c r="P24" s="1">
        <v>21</v>
      </c>
      <c r="Q24" s="5"/>
      <c r="R24" s="5" t="s">
        <v>83</v>
      </c>
      <c r="S24" s="5" t="s">
        <v>333</v>
      </c>
      <c r="W24" s="1">
        <v>21</v>
      </c>
      <c r="X24" s="5"/>
      <c r="Y24" s="5" t="s">
        <v>83</v>
      </c>
      <c r="Z24" s="5" t="s">
        <v>333</v>
      </c>
      <c r="AD24" s="1">
        <v>21</v>
      </c>
      <c r="AE24" s="5"/>
      <c r="AF24" s="5" t="s">
        <v>83</v>
      </c>
      <c r="AG24" s="5" t="s">
        <v>333</v>
      </c>
      <c r="AK24" s="1">
        <v>21</v>
      </c>
      <c r="AL24" s="5"/>
      <c r="AM24" s="5" t="s">
        <v>83</v>
      </c>
      <c r="AN24" s="5" t="s">
        <v>333</v>
      </c>
    </row>
    <row r="25" spans="2:40">
      <c r="B25" s="1">
        <v>22</v>
      </c>
      <c r="C25" s="5"/>
      <c r="D25" s="5" t="s">
        <v>83</v>
      </c>
      <c r="E25" s="5" t="s">
        <v>334</v>
      </c>
      <c r="I25" s="1">
        <v>22</v>
      </c>
      <c r="J25" s="5"/>
      <c r="K25" s="5" t="s">
        <v>83</v>
      </c>
      <c r="L25" s="5" t="s">
        <v>334</v>
      </c>
      <c r="P25" s="1">
        <v>22</v>
      </c>
      <c r="Q25" s="5"/>
      <c r="R25" s="5" t="s">
        <v>83</v>
      </c>
      <c r="S25" s="5" t="s">
        <v>334</v>
      </c>
      <c r="W25" s="1">
        <v>22</v>
      </c>
      <c r="X25" s="5"/>
      <c r="Y25" s="5" t="s">
        <v>83</v>
      </c>
      <c r="Z25" s="5" t="s">
        <v>334</v>
      </c>
      <c r="AD25" s="1">
        <v>22</v>
      </c>
      <c r="AE25" s="5"/>
      <c r="AF25" s="5" t="s">
        <v>83</v>
      </c>
      <c r="AG25" s="5" t="s">
        <v>334</v>
      </c>
      <c r="AK25" s="1">
        <v>22</v>
      </c>
      <c r="AL25" s="5"/>
      <c r="AM25" s="5" t="s">
        <v>83</v>
      </c>
      <c r="AN25" s="5" t="s">
        <v>334</v>
      </c>
    </row>
    <row r="26" spans="2:40">
      <c r="B26" s="1">
        <v>23</v>
      </c>
      <c r="C26" s="5"/>
      <c r="D26" s="5" t="s">
        <v>23</v>
      </c>
      <c r="E26" s="5" t="s">
        <v>23</v>
      </c>
      <c r="I26" s="1">
        <v>23</v>
      </c>
      <c r="J26" s="5"/>
      <c r="K26" s="5" t="s">
        <v>23</v>
      </c>
      <c r="L26" s="5" t="s">
        <v>23</v>
      </c>
      <c r="P26" s="1">
        <v>23</v>
      </c>
      <c r="Q26" s="5"/>
      <c r="R26" s="5" t="s">
        <v>23</v>
      </c>
      <c r="S26" s="5" t="s">
        <v>23</v>
      </c>
      <c r="W26" s="1">
        <v>23</v>
      </c>
      <c r="X26" s="5"/>
      <c r="Y26" s="5" t="s">
        <v>23</v>
      </c>
      <c r="Z26" s="5" t="s">
        <v>23</v>
      </c>
      <c r="AD26" s="1">
        <v>23</v>
      </c>
      <c r="AE26" s="5"/>
      <c r="AF26" s="5" t="s">
        <v>23</v>
      </c>
      <c r="AG26" s="5" t="s">
        <v>23</v>
      </c>
      <c r="AK26" s="1">
        <v>23</v>
      </c>
      <c r="AL26" s="5"/>
      <c r="AM26" s="5" t="s">
        <v>23</v>
      </c>
      <c r="AN26" s="5" t="s">
        <v>23</v>
      </c>
    </row>
    <row r="27" spans="2:40">
      <c r="B27" s="1">
        <v>24</v>
      </c>
      <c r="C27" s="1">
        <v>2</v>
      </c>
      <c r="D27" s="1" t="s">
        <v>463</v>
      </c>
      <c r="E27" s="1" t="s">
        <v>249</v>
      </c>
      <c r="I27" s="1">
        <v>24</v>
      </c>
      <c r="J27" s="1">
        <v>2</v>
      </c>
      <c r="K27" s="1" t="s">
        <v>155</v>
      </c>
      <c r="L27" s="5" t="s">
        <v>83</v>
      </c>
      <c r="P27" s="1">
        <v>24</v>
      </c>
      <c r="Q27" s="1">
        <v>2</v>
      </c>
      <c r="R27" s="1" t="s">
        <v>155</v>
      </c>
      <c r="S27" s="5" t="s">
        <v>83</v>
      </c>
      <c r="W27" s="1">
        <v>24</v>
      </c>
      <c r="X27" s="1">
        <v>2</v>
      </c>
      <c r="Y27" s="1" t="s">
        <v>155</v>
      </c>
      <c r="Z27" s="5" t="s">
        <v>247</v>
      </c>
      <c r="AD27" s="1">
        <v>24</v>
      </c>
      <c r="AE27" s="1">
        <v>2</v>
      </c>
      <c r="AF27" s="1" t="s">
        <v>463</v>
      </c>
      <c r="AG27" s="1" t="s">
        <v>248</v>
      </c>
      <c r="AK27" s="1">
        <v>24</v>
      </c>
      <c r="AL27" s="1">
        <v>2</v>
      </c>
      <c r="AM27" s="1" t="s">
        <v>463</v>
      </c>
      <c r="AN27" s="1" t="s">
        <v>250</v>
      </c>
    </row>
    <row r="28" spans="2:40">
      <c r="B28" t="s">
        <v>156</v>
      </c>
      <c r="I28" t="s">
        <v>156</v>
      </c>
      <c r="P28" t="s">
        <v>156</v>
      </c>
      <c r="W28" t="s">
        <v>156</v>
      </c>
      <c r="AD28" t="s">
        <v>156</v>
      </c>
      <c r="AK28" t="s">
        <v>156</v>
      </c>
    </row>
    <row r="29" spans="2:40">
      <c r="B29">
        <v>1</v>
      </c>
      <c r="C29" t="s">
        <v>159</v>
      </c>
      <c r="I29">
        <v>1</v>
      </c>
      <c r="J29" t="s">
        <v>159</v>
      </c>
      <c r="P29">
        <v>1</v>
      </c>
      <c r="Q29" t="s">
        <v>159</v>
      </c>
      <c r="W29">
        <v>1</v>
      </c>
      <c r="X29" t="s">
        <v>159</v>
      </c>
      <c r="AD29">
        <v>1</v>
      </c>
      <c r="AE29" t="s">
        <v>159</v>
      </c>
      <c r="AK29">
        <v>1</v>
      </c>
      <c r="AL29" t="s">
        <v>159</v>
      </c>
    </row>
    <row r="30" spans="2:40">
      <c r="B30">
        <v>2</v>
      </c>
      <c r="C30" t="s">
        <v>185</v>
      </c>
      <c r="I30">
        <v>2</v>
      </c>
      <c r="J30" t="s">
        <v>185</v>
      </c>
      <c r="P30">
        <v>2</v>
      </c>
      <c r="Q30" t="s">
        <v>185</v>
      </c>
      <c r="W30">
        <v>2</v>
      </c>
      <c r="X30" t="s">
        <v>185</v>
      </c>
      <c r="AD30">
        <v>2</v>
      </c>
      <c r="AE30" t="s">
        <v>185</v>
      </c>
      <c r="AK30">
        <v>2</v>
      </c>
      <c r="AL30" t="s">
        <v>185</v>
      </c>
    </row>
  </sheetData>
  <phoneticPr fontId="1" type="noConversion"/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9EA8B-6FD5-470A-8C9D-BBC4E67AECC3}">
  <sheetPr codeName="Sheet77"/>
  <dimension ref="A2:AO30"/>
  <sheetViews>
    <sheetView workbookViewId="0">
      <selection activeCell="Z4" sqref="Z4:Z27"/>
    </sheetView>
  </sheetViews>
  <sheetFormatPr defaultRowHeight="15"/>
  <sheetData>
    <row r="2" spans="1:41">
      <c r="A2" t="s">
        <v>0</v>
      </c>
      <c r="B2" t="s">
        <v>367</v>
      </c>
      <c r="D2" t="s">
        <v>143</v>
      </c>
      <c r="I2" t="s">
        <v>367</v>
      </c>
      <c r="K2" t="s">
        <v>145</v>
      </c>
      <c r="P2" t="s">
        <v>367</v>
      </c>
      <c r="R2" t="s">
        <v>146</v>
      </c>
      <c r="W2" t="s">
        <v>367</v>
      </c>
      <c r="Y2" t="s">
        <v>147</v>
      </c>
      <c r="AD2" t="s">
        <v>395</v>
      </c>
      <c r="AK2" t="s">
        <v>392</v>
      </c>
    </row>
    <row r="3" spans="1:41">
      <c r="B3" s="9" t="s">
        <v>2</v>
      </c>
      <c r="C3" s="4" t="s">
        <v>120</v>
      </c>
      <c r="D3" s="9" t="s">
        <v>4</v>
      </c>
      <c r="E3" s="9" t="s">
        <v>144</v>
      </c>
      <c r="F3" s="4" t="s">
        <v>95</v>
      </c>
      <c r="I3" s="9" t="s">
        <v>2</v>
      </c>
      <c r="J3" s="4" t="s">
        <v>120</v>
      </c>
      <c r="K3" s="9" t="s">
        <v>4</v>
      </c>
      <c r="L3" s="9" t="s">
        <v>144</v>
      </c>
      <c r="M3" s="4" t="s">
        <v>95</v>
      </c>
      <c r="P3" s="9" t="s">
        <v>2</v>
      </c>
      <c r="Q3" s="4" t="s">
        <v>120</v>
      </c>
      <c r="R3" s="9" t="s">
        <v>4</v>
      </c>
      <c r="S3" s="9" t="s">
        <v>144</v>
      </c>
      <c r="T3" s="4" t="s">
        <v>95</v>
      </c>
      <c r="W3" s="9" t="s">
        <v>2</v>
      </c>
      <c r="X3" s="4" t="s">
        <v>120</v>
      </c>
      <c r="Y3" s="9" t="s">
        <v>4</v>
      </c>
      <c r="Z3" s="9" t="s">
        <v>144</v>
      </c>
      <c r="AA3" s="4" t="s">
        <v>95</v>
      </c>
      <c r="AD3" s="9" t="s">
        <v>2</v>
      </c>
      <c r="AE3" s="4" t="s">
        <v>120</v>
      </c>
      <c r="AF3" s="9" t="s">
        <v>4</v>
      </c>
      <c r="AG3" s="9" t="s">
        <v>144</v>
      </c>
      <c r="AH3" s="4" t="s">
        <v>95</v>
      </c>
      <c r="AK3" s="9" t="s">
        <v>2</v>
      </c>
      <c r="AL3" s="4" t="s">
        <v>120</v>
      </c>
      <c r="AM3" s="9" t="s">
        <v>4</v>
      </c>
      <c r="AN3" s="9" t="s">
        <v>144</v>
      </c>
      <c r="AO3" s="4" t="s">
        <v>95</v>
      </c>
    </row>
    <row r="4" spans="1:41">
      <c r="B4" s="1">
        <v>1</v>
      </c>
      <c r="C4" s="5">
        <v>1</v>
      </c>
      <c r="D4" s="5" t="s">
        <v>309</v>
      </c>
      <c r="E4" s="1" t="s">
        <v>249</v>
      </c>
      <c r="I4" s="1">
        <v>1</v>
      </c>
      <c r="J4" s="5">
        <v>1</v>
      </c>
      <c r="K4" s="5" t="s">
        <v>511</v>
      </c>
      <c r="L4" s="5" t="s">
        <v>83</v>
      </c>
      <c r="P4" s="1">
        <v>1</v>
      </c>
      <c r="Q4" s="5">
        <v>1</v>
      </c>
      <c r="R4" s="5" t="s">
        <v>511</v>
      </c>
      <c r="S4" s="5" t="s">
        <v>83</v>
      </c>
      <c r="W4" s="1">
        <v>1</v>
      </c>
      <c r="X4" s="5">
        <v>1</v>
      </c>
      <c r="Y4" s="5" t="s">
        <v>511</v>
      </c>
      <c r="Z4" s="5" t="s">
        <v>248</v>
      </c>
      <c r="AD4" s="1">
        <v>1</v>
      </c>
      <c r="AE4" s="5">
        <v>1</v>
      </c>
      <c r="AF4" s="5" t="s">
        <v>309</v>
      </c>
      <c r="AG4" s="1" t="s">
        <v>247</v>
      </c>
      <c r="AK4" s="1">
        <v>1</v>
      </c>
      <c r="AL4" s="5">
        <v>1</v>
      </c>
      <c r="AM4" s="5" t="s">
        <v>309</v>
      </c>
      <c r="AN4" s="1" t="s">
        <v>249</v>
      </c>
    </row>
    <row r="5" spans="1:41">
      <c r="B5" s="1">
        <v>2</v>
      </c>
      <c r="C5" s="5"/>
      <c r="D5" s="5" t="s">
        <v>23</v>
      </c>
      <c r="E5" s="5" t="s">
        <v>396</v>
      </c>
      <c r="I5" s="1">
        <v>2</v>
      </c>
      <c r="J5" s="5"/>
      <c r="K5" s="5" t="s">
        <v>23</v>
      </c>
      <c r="L5" s="5" t="s">
        <v>396</v>
      </c>
      <c r="P5" s="1">
        <v>2</v>
      </c>
      <c r="Q5" s="5"/>
      <c r="R5" s="5" t="s">
        <v>23</v>
      </c>
      <c r="S5" s="5" t="s">
        <v>396</v>
      </c>
      <c r="W5" s="1">
        <v>2</v>
      </c>
      <c r="X5" s="5"/>
      <c r="Y5" s="5" t="s">
        <v>23</v>
      </c>
      <c r="Z5" s="5" t="s">
        <v>396</v>
      </c>
      <c r="AD5" s="1">
        <v>2</v>
      </c>
      <c r="AE5" s="5"/>
      <c r="AF5" s="5" t="s">
        <v>23</v>
      </c>
      <c r="AG5" s="5" t="s">
        <v>396</v>
      </c>
      <c r="AK5" s="1">
        <v>2</v>
      </c>
      <c r="AL5" s="5"/>
      <c r="AM5" s="5" t="s">
        <v>23</v>
      </c>
      <c r="AN5" s="5" t="s">
        <v>396</v>
      </c>
    </row>
    <row r="6" spans="1:41">
      <c r="B6" s="1">
        <v>3</v>
      </c>
      <c r="C6" s="5"/>
      <c r="D6" s="5" t="s">
        <v>83</v>
      </c>
      <c r="E6" s="5" t="s">
        <v>334</v>
      </c>
      <c r="I6" s="1">
        <v>3</v>
      </c>
      <c r="J6" s="5"/>
      <c r="K6" s="5" t="s">
        <v>83</v>
      </c>
      <c r="L6" s="5" t="s">
        <v>334</v>
      </c>
      <c r="P6" s="1">
        <v>3</v>
      </c>
      <c r="Q6" s="5"/>
      <c r="R6" s="5" t="s">
        <v>83</v>
      </c>
      <c r="S6" s="5" t="s">
        <v>334</v>
      </c>
      <c r="W6" s="1">
        <v>3</v>
      </c>
      <c r="X6" s="5"/>
      <c r="Y6" s="5" t="s">
        <v>83</v>
      </c>
      <c r="Z6" s="5" t="s">
        <v>334</v>
      </c>
      <c r="AD6" s="1">
        <v>3</v>
      </c>
      <c r="AE6" s="5"/>
      <c r="AF6" s="5" t="s">
        <v>83</v>
      </c>
      <c r="AG6" s="5" t="s">
        <v>334</v>
      </c>
      <c r="AK6" s="1">
        <v>3</v>
      </c>
      <c r="AL6" s="5"/>
      <c r="AM6" s="5" t="s">
        <v>83</v>
      </c>
      <c r="AN6" s="5" t="s">
        <v>334</v>
      </c>
    </row>
    <row r="7" spans="1:41">
      <c r="B7" s="1">
        <v>4</v>
      </c>
      <c r="C7" s="5"/>
      <c r="D7" s="5" t="s">
        <v>83</v>
      </c>
      <c r="E7" s="5" t="s">
        <v>333</v>
      </c>
      <c r="I7" s="1">
        <v>4</v>
      </c>
      <c r="J7" s="5"/>
      <c r="K7" s="5" t="s">
        <v>83</v>
      </c>
      <c r="L7" s="5" t="s">
        <v>333</v>
      </c>
      <c r="P7" s="1">
        <v>4</v>
      </c>
      <c r="Q7" s="5"/>
      <c r="R7" s="5" t="s">
        <v>83</v>
      </c>
      <c r="S7" s="5" t="s">
        <v>333</v>
      </c>
      <c r="W7" s="1">
        <v>4</v>
      </c>
      <c r="X7" s="5"/>
      <c r="Y7" s="5" t="s">
        <v>83</v>
      </c>
      <c r="Z7" s="5" t="s">
        <v>333</v>
      </c>
      <c r="AD7" s="1">
        <v>4</v>
      </c>
      <c r="AE7" s="5"/>
      <c r="AF7" s="5" t="s">
        <v>83</v>
      </c>
      <c r="AG7" s="5" t="s">
        <v>333</v>
      </c>
      <c r="AK7" s="1">
        <v>4</v>
      </c>
      <c r="AL7" s="5"/>
      <c r="AM7" s="5" t="s">
        <v>83</v>
      </c>
      <c r="AN7" s="5" t="s">
        <v>333</v>
      </c>
    </row>
    <row r="8" spans="1:41">
      <c r="B8" s="1">
        <v>5</v>
      </c>
      <c r="C8" s="5"/>
      <c r="D8" s="5" t="s">
        <v>83</v>
      </c>
      <c r="E8" s="5" t="s">
        <v>335</v>
      </c>
      <c r="I8" s="1">
        <v>5</v>
      </c>
      <c r="J8" s="5"/>
      <c r="K8" s="5" t="s">
        <v>83</v>
      </c>
      <c r="L8" s="5" t="s">
        <v>335</v>
      </c>
      <c r="P8" s="1">
        <v>5</v>
      </c>
      <c r="Q8" s="5"/>
      <c r="R8" s="5" t="s">
        <v>83</v>
      </c>
      <c r="S8" s="5" t="s">
        <v>335</v>
      </c>
      <c r="W8" s="1">
        <v>5</v>
      </c>
      <c r="X8" s="5"/>
      <c r="Y8" s="5" t="s">
        <v>83</v>
      </c>
      <c r="Z8" s="5" t="s">
        <v>335</v>
      </c>
      <c r="AD8" s="1">
        <v>5</v>
      </c>
      <c r="AE8" s="5"/>
      <c r="AF8" s="5" t="s">
        <v>83</v>
      </c>
      <c r="AG8" s="5" t="s">
        <v>335</v>
      </c>
      <c r="AK8" s="1">
        <v>5</v>
      </c>
      <c r="AL8" s="5"/>
      <c r="AM8" s="5" t="s">
        <v>83</v>
      </c>
      <c r="AN8" s="5" t="s">
        <v>335</v>
      </c>
    </row>
    <row r="9" spans="1:41">
      <c r="B9" s="1">
        <v>6</v>
      </c>
      <c r="C9" s="5"/>
      <c r="D9" s="5" t="s">
        <v>83</v>
      </c>
      <c r="E9" s="5" t="s">
        <v>336</v>
      </c>
      <c r="I9" s="1">
        <v>6</v>
      </c>
      <c r="J9" s="5"/>
      <c r="K9" s="5" t="s">
        <v>83</v>
      </c>
      <c r="L9" s="5" t="s">
        <v>336</v>
      </c>
      <c r="P9" s="1">
        <v>6</v>
      </c>
      <c r="Q9" s="5"/>
      <c r="R9" s="5" t="s">
        <v>83</v>
      </c>
      <c r="S9" s="5" t="s">
        <v>336</v>
      </c>
      <c r="W9" s="1">
        <v>6</v>
      </c>
      <c r="X9" s="5"/>
      <c r="Y9" s="5" t="s">
        <v>83</v>
      </c>
      <c r="Z9" s="5" t="s">
        <v>336</v>
      </c>
      <c r="AD9" s="1">
        <v>6</v>
      </c>
      <c r="AE9" s="5"/>
      <c r="AF9" s="5" t="s">
        <v>83</v>
      </c>
      <c r="AG9" s="5" t="s">
        <v>336</v>
      </c>
      <c r="AK9" s="1">
        <v>6</v>
      </c>
      <c r="AL9" s="5"/>
      <c r="AM9" s="5" t="s">
        <v>83</v>
      </c>
      <c r="AN9" s="5" t="s">
        <v>336</v>
      </c>
    </row>
    <row r="10" spans="1:41">
      <c r="B10" s="1">
        <v>7</v>
      </c>
      <c r="C10" s="5"/>
      <c r="D10" s="5" t="s">
        <v>83</v>
      </c>
      <c r="E10" s="3" t="s">
        <v>30</v>
      </c>
      <c r="I10" s="1">
        <v>7</v>
      </c>
      <c r="J10" s="5"/>
      <c r="K10" s="5" t="s">
        <v>83</v>
      </c>
      <c r="L10" s="3" t="s">
        <v>30</v>
      </c>
      <c r="M10" t="s">
        <v>368</v>
      </c>
      <c r="P10" s="1">
        <v>7</v>
      </c>
      <c r="Q10" s="5"/>
      <c r="R10" s="5" t="s">
        <v>83</v>
      </c>
      <c r="S10" s="3" t="s">
        <v>30</v>
      </c>
      <c r="T10" t="s">
        <v>368</v>
      </c>
      <c r="W10" s="1">
        <v>7</v>
      </c>
      <c r="X10" s="5"/>
      <c r="Y10" s="5" t="s">
        <v>83</v>
      </c>
      <c r="Z10" s="3" t="s">
        <v>30</v>
      </c>
      <c r="AA10" t="s">
        <v>368</v>
      </c>
      <c r="AD10" s="1">
        <v>7</v>
      </c>
      <c r="AE10" s="5"/>
      <c r="AF10" s="5" t="s">
        <v>83</v>
      </c>
      <c r="AG10" s="3" t="s">
        <v>30</v>
      </c>
      <c r="AK10" s="1">
        <v>7</v>
      </c>
      <c r="AL10" s="5"/>
      <c r="AM10" s="5" t="s">
        <v>83</v>
      </c>
      <c r="AN10" s="3" t="s">
        <v>30</v>
      </c>
    </row>
    <row r="11" spans="1:41">
      <c r="B11" s="1">
        <v>8</v>
      </c>
      <c r="C11" s="5"/>
      <c r="D11" s="5" t="s">
        <v>83</v>
      </c>
      <c r="E11" s="3" t="s">
        <v>8</v>
      </c>
      <c r="I11" s="1">
        <v>8</v>
      </c>
      <c r="J11" s="5"/>
      <c r="K11" s="5" t="s">
        <v>83</v>
      </c>
      <c r="L11" s="3" t="s">
        <v>8</v>
      </c>
      <c r="P11" s="1">
        <v>8</v>
      </c>
      <c r="Q11" s="5"/>
      <c r="R11" s="5" t="s">
        <v>83</v>
      </c>
      <c r="S11" s="3" t="s">
        <v>8</v>
      </c>
      <c r="W11" s="1">
        <v>8</v>
      </c>
      <c r="X11" s="5"/>
      <c r="Y11" s="5" t="s">
        <v>83</v>
      </c>
      <c r="Z11" s="3" t="s">
        <v>8</v>
      </c>
      <c r="AD11" s="1">
        <v>8</v>
      </c>
      <c r="AE11" s="5"/>
      <c r="AF11" s="5" t="s">
        <v>83</v>
      </c>
      <c r="AG11" s="3" t="s">
        <v>8</v>
      </c>
      <c r="AK11" s="1">
        <v>8</v>
      </c>
      <c r="AL11" s="5"/>
      <c r="AM11" s="5" t="s">
        <v>83</v>
      </c>
      <c r="AN11" s="3" t="s">
        <v>8</v>
      </c>
    </row>
    <row r="12" spans="1:41">
      <c r="B12" s="1">
        <v>9</v>
      </c>
      <c r="C12" s="5"/>
      <c r="D12" s="5" t="s">
        <v>180</v>
      </c>
      <c r="E12" s="5" t="s">
        <v>102</v>
      </c>
      <c r="I12" s="1">
        <v>9</v>
      </c>
      <c r="J12" s="5"/>
      <c r="K12" s="5" t="s">
        <v>180</v>
      </c>
      <c r="L12" s="5" t="s">
        <v>102</v>
      </c>
      <c r="P12" s="1">
        <v>9</v>
      </c>
      <c r="Q12" s="5"/>
      <c r="R12" s="5" t="s">
        <v>180</v>
      </c>
      <c r="S12" s="5" t="s">
        <v>102</v>
      </c>
      <c r="W12" s="1">
        <v>9</v>
      </c>
      <c r="X12" s="5"/>
      <c r="Y12" s="5" t="s">
        <v>180</v>
      </c>
      <c r="Z12" s="5" t="s">
        <v>102</v>
      </c>
      <c r="AD12" s="1">
        <v>9</v>
      </c>
      <c r="AE12" s="5"/>
      <c r="AF12" s="5" t="s">
        <v>180</v>
      </c>
      <c r="AG12" s="5" t="s">
        <v>102</v>
      </c>
      <c r="AK12" s="1">
        <v>9</v>
      </c>
      <c r="AL12" s="5"/>
      <c r="AM12" s="5" t="s">
        <v>180</v>
      </c>
      <c r="AN12" s="5" t="s">
        <v>102</v>
      </c>
    </row>
    <row r="13" spans="1:41">
      <c r="B13" s="1">
        <v>10</v>
      </c>
      <c r="C13" s="5"/>
      <c r="D13" s="5" t="s">
        <v>83</v>
      </c>
      <c r="E13" s="5" t="s">
        <v>223</v>
      </c>
      <c r="I13" s="1">
        <v>10</v>
      </c>
      <c r="J13" s="5"/>
      <c r="K13" s="5" t="s">
        <v>83</v>
      </c>
      <c r="L13" s="5" t="s">
        <v>224</v>
      </c>
      <c r="P13" s="1">
        <v>10</v>
      </c>
      <c r="Q13" s="5"/>
      <c r="R13" s="5" t="s">
        <v>83</v>
      </c>
      <c r="S13" s="5" t="s">
        <v>225</v>
      </c>
      <c r="W13" s="1">
        <v>10</v>
      </c>
      <c r="X13" s="5"/>
      <c r="Y13" s="5" t="s">
        <v>83</v>
      </c>
      <c r="Z13" s="5" t="s">
        <v>227</v>
      </c>
      <c r="AD13" s="1">
        <v>10</v>
      </c>
      <c r="AE13" s="5"/>
      <c r="AF13" s="5" t="s">
        <v>83</v>
      </c>
      <c r="AG13" s="5" t="s">
        <v>223</v>
      </c>
      <c r="AK13" s="1">
        <v>10</v>
      </c>
      <c r="AL13" s="5"/>
      <c r="AM13" s="5" t="s">
        <v>83</v>
      </c>
      <c r="AN13" s="5" t="s">
        <v>223</v>
      </c>
    </row>
    <row r="14" spans="1:41">
      <c r="B14" s="1">
        <v>11</v>
      </c>
      <c r="C14" s="5"/>
      <c r="D14" s="5" t="s">
        <v>83</v>
      </c>
      <c r="E14" s="5" t="s">
        <v>271</v>
      </c>
      <c r="I14" s="1">
        <v>11</v>
      </c>
      <c r="J14" s="5"/>
      <c r="K14" s="5" t="s">
        <v>83</v>
      </c>
      <c r="L14" s="5" t="s">
        <v>271</v>
      </c>
      <c r="P14" s="1">
        <v>11</v>
      </c>
      <c r="Q14" s="5"/>
      <c r="R14" s="5" t="s">
        <v>83</v>
      </c>
      <c r="S14" s="5" t="s">
        <v>271</v>
      </c>
      <c r="W14" s="1">
        <v>11</v>
      </c>
      <c r="X14" s="5"/>
      <c r="Y14" s="5" t="s">
        <v>83</v>
      </c>
      <c r="Z14" s="5" t="s">
        <v>271</v>
      </c>
      <c r="AD14" s="1">
        <v>11</v>
      </c>
      <c r="AE14" s="5"/>
      <c r="AF14" s="5" t="s">
        <v>83</v>
      </c>
      <c r="AG14" s="5" t="s">
        <v>271</v>
      </c>
      <c r="AK14" s="1">
        <v>11</v>
      </c>
      <c r="AL14" s="5"/>
      <c r="AM14" s="5" t="s">
        <v>83</v>
      </c>
      <c r="AN14" s="5" t="s">
        <v>271</v>
      </c>
    </row>
    <row r="15" spans="1:41">
      <c r="B15" s="1">
        <v>12</v>
      </c>
      <c r="C15" s="5">
        <v>2</v>
      </c>
      <c r="D15" s="3" t="s">
        <v>507</v>
      </c>
      <c r="E15" s="3" t="s">
        <v>224</v>
      </c>
      <c r="I15" s="1">
        <v>12</v>
      </c>
      <c r="J15" s="5">
        <v>2</v>
      </c>
      <c r="K15" s="5" t="s">
        <v>511</v>
      </c>
      <c r="L15" s="3" t="s">
        <v>223</v>
      </c>
      <c r="P15" s="1">
        <v>12</v>
      </c>
      <c r="Q15" s="5">
        <v>2</v>
      </c>
      <c r="R15" s="5" t="s">
        <v>511</v>
      </c>
      <c r="S15" s="3" t="s">
        <v>226</v>
      </c>
      <c r="W15" s="1">
        <v>12</v>
      </c>
      <c r="X15" s="5">
        <v>2</v>
      </c>
      <c r="Y15" s="5" t="s">
        <v>511</v>
      </c>
      <c r="Z15" s="3" t="s">
        <v>228</v>
      </c>
      <c r="AD15" s="1">
        <v>12</v>
      </c>
      <c r="AE15" s="5">
        <v>2</v>
      </c>
      <c r="AF15" s="3" t="s">
        <v>507</v>
      </c>
      <c r="AG15" s="3" t="s">
        <v>224</v>
      </c>
      <c r="AK15" s="1">
        <v>12</v>
      </c>
      <c r="AL15" s="5">
        <v>2</v>
      </c>
      <c r="AM15" s="3" t="s">
        <v>507</v>
      </c>
      <c r="AN15" s="3" t="s">
        <v>224</v>
      </c>
    </row>
    <row r="16" spans="1:41">
      <c r="B16" s="1">
        <v>13</v>
      </c>
      <c r="C16" s="5"/>
      <c r="D16" s="5" t="s">
        <v>83</v>
      </c>
      <c r="E16" s="3" t="s">
        <v>224</v>
      </c>
      <c r="I16" s="1">
        <v>13</v>
      </c>
      <c r="J16" s="5"/>
      <c r="K16" s="5" t="s">
        <v>83</v>
      </c>
      <c r="L16" s="3" t="s">
        <v>223</v>
      </c>
      <c r="P16" s="1">
        <v>13</v>
      </c>
      <c r="Q16" s="5"/>
      <c r="R16" s="5" t="s">
        <v>83</v>
      </c>
      <c r="S16" s="3" t="s">
        <v>226</v>
      </c>
      <c r="W16" s="1">
        <v>13</v>
      </c>
      <c r="X16" s="5"/>
      <c r="Y16" s="5" t="s">
        <v>83</v>
      </c>
      <c r="Z16" s="3" t="s">
        <v>228</v>
      </c>
      <c r="AD16" s="1">
        <v>13</v>
      </c>
      <c r="AE16" s="5"/>
      <c r="AF16" s="5" t="s">
        <v>83</v>
      </c>
      <c r="AG16" s="3" t="s">
        <v>224</v>
      </c>
      <c r="AK16" s="1">
        <v>13</v>
      </c>
      <c r="AL16" s="5"/>
      <c r="AM16" s="5" t="s">
        <v>83</v>
      </c>
      <c r="AN16" s="3" t="s">
        <v>224</v>
      </c>
    </row>
    <row r="17" spans="2:40">
      <c r="B17" s="1">
        <v>14</v>
      </c>
      <c r="C17" s="5"/>
      <c r="D17" s="5" t="s">
        <v>83</v>
      </c>
      <c r="E17" s="5" t="s">
        <v>271</v>
      </c>
      <c r="I17" s="1">
        <v>14</v>
      </c>
      <c r="J17" s="5"/>
      <c r="K17" s="5" t="s">
        <v>83</v>
      </c>
      <c r="L17" s="5" t="s">
        <v>271</v>
      </c>
      <c r="P17" s="1">
        <v>14</v>
      </c>
      <c r="Q17" s="5"/>
      <c r="R17" s="5" t="s">
        <v>83</v>
      </c>
      <c r="S17" s="5" t="s">
        <v>271</v>
      </c>
      <c r="W17" s="1">
        <v>14</v>
      </c>
      <c r="X17" s="5"/>
      <c r="Y17" s="5" t="s">
        <v>83</v>
      </c>
      <c r="Z17" s="5" t="s">
        <v>271</v>
      </c>
      <c r="AD17" s="1">
        <v>14</v>
      </c>
      <c r="AE17" s="5"/>
      <c r="AF17" s="5" t="s">
        <v>83</v>
      </c>
      <c r="AG17" s="5" t="s">
        <v>271</v>
      </c>
      <c r="AK17" s="1">
        <v>14</v>
      </c>
      <c r="AL17" s="5"/>
      <c r="AM17" s="5" t="s">
        <v>83</v>
      </c>
      <c r="AN17" s="5" t="s">
        <v>271</v>
      </c>
    </row>
    <row r="18" spans="2:40">
      <c r="B18" s="1">
        <v>15</v>
      </c>
      <c r="C18" s="5"/>
      <c r="D18" s="5" t="s">
        <v>83</v>
      </c>
      <c r="E18" s="5" t="s">
        <v>223</v>
      </c>
      <c r="I18" s="1">
        <v>15</v>
      </c>
      <c r="J18" s="5"/>
      <c r="K18" s="5" t="s">
        <v>83</v>
      </c>
      <c r="L18" s="5" t="s">
        <v>224</v>
      </c>
      <c r="P18" s="1">
        <v>15</v>
      </c>
      <c r="Q18" s="5"/>
      <c r="R18" s="5" t="s">
        <v>83</v>
      </c>
      <c r="S18" s="5" t="s">
        <v>225</v>
      </c>
      <c r="W18" s="1">
        <v>15</v>
      </c>
      <c r="X18" s="5"/>
      <c r="Y18" s="5" t="s">
        <v>83</v>
      </c>
      <c r="Z18" s="5" t="s">
        <v>227</v>
      </c>
      <c r="AD18" s="1">
        <v>15</v>
      </c>
      <c r="AE18" s="5"/>
      <c r="AF18" s="5" t="s">
        <v>83</v>
      </c>
      <c r="AG18" s="5" t="s">
        <v>223</v>
      </c>
      <c r="AK18" s="1">
        <v>15</v>
      </c>
      <c r="AL18" s="5"/>
      <c r="AM18" s="5" t="s">
        <v>83</v>
      </c>
      <c r="AN18" s="5" t="s">
        <v>223</v>
      </c>
    </row>
    <row r="19" spans="2:40">
      <c r="B19" s="1">
        <v>16</v>
      </c>
      <c r="C19" s="5"/>
      <c r="D19" s="5" t="s">
        <v>102</v>
      </c>
      <c r="E19" s="5" t="s">
        <v>251</v>
      </c>
      <c r="I19" s="1">
        <v>16</v>
      </c>
      <c r="J19" s="5"/>
      <c r="K19" s="5" t="s">
        <v>102</v>
      </c>
      <c r="L19" s="5" t="s">
        <v>251</v>
      </c>
      <c r="P19" s="1">
        <v>16</v>
      </c>
      <c r="Q19" s="5"/>
      <c r="R19" s="5" t="s">
        <v>102</v>
      </c>
      <c r="S19" s="5" t="s">
        <v>251</v>
      </c>
      <c r="W19" s="1">
        <v>16</v>
      </c>
      <c r="X19" s="5"/>
      <c r="Y19" s="5" t="s">
        <v>102</v>
      </c>
      <c r="Z19" s="5" t="s">
        <v>251</v>
      </c>
      <c r="AD19" s="1">
        <v>16</v>
      </c>
      <c r="AE19" s="5"/>
      <c r="AF19" s="5" t="s">
        <v>102</v>
      </c>
      <c r="AG19" s="5" t="s">
        <v>251</v>
      </c>
      <c r="AK19" s="1">
        <v>16</v>
      </c>
      <c r="AL19" s="5"/>
      <c r="AM19" s="5" t="s">
        <v>102</v>
      </c>
      <c r="AN19" s="5" t="s">
        <v>251</v>
      </c>
    </row>
    <row r="20" spans="2:40">
      <c r="B20" s="1">
        <v>17</v>
      </c>
      <c r="C20" s="5"/>
      <c r="D20" s="5" t="s">
        <v>83</v>
      </c>
      <c r="E20" s="3" t="s">
        <v>8</v>
      </c>
      <c r="I20" s="1">
        <v>17</v>
      </c>
      <c r="J20" s="5"/>
      <c r="K20" s="5" t="s">
        <v>83</v>
      </c>
      <c r="L20" s="3" t="s">
        <v>8</v>
      </c>
      <c r="P20" s="1">
        <v>17</v>
      </c>
      <c r="Q20" s="5"/>
      <c r="R20" s="5" t="s">
        <v>83</v>
      </c>
      <c r="S20" s="3" t="s">
        <v>8</v>
      </c>
      <c r="W20" s="1">
        <v>17</v>
      </c>
      <c r="X20" s="5"/>
      <c r="Y20" s="5" t="s">
        <v>83</v>
      </c>
      <c r="Z20" s="3" t="s">
        <v>8</v>
      </c>
      <c r="AD20" s="1">
        <v>17</v>
      </c>
      <c r="AE20" s="5"/>
      <c r="AF20" s="5" t="s">
        <v>83</v>
      </c>
      <c r="AG20" s="3" t="s">
        <v>8</v>
      </c>
      <c r="AK20" s="1">
        <v>17</v>
      </c>
      <c r="AL20" s="5"/>
      <c r="AM20" s="5" t="s">
        <v>83</v>
      </c>
      <c r="AN20" s="3" t="s">
        <v>8</v>
      </c>
    </row>
    <row r="21" spans="2:40">
      <c r="B21" s="1">
        <v>18</v>
      </c>
      <c r="C21" s="5"/>
      <c r="D21" s="5" t="s">
        <v>83</v>
      </c>
      <c r="E21" s="3" t="s">
        <v>30</v>
      </c>
      <c r="I21" s="1">
        <v>18</v>
      </c>
      <c r="J21" s="5"/>
      <c r="K21" s="5" t="s">
        <v>83</v>
      </c>
      <c r="L21" s="3" t="s">
        <v>30</v>
      </c>
      <c r="P21" s="1">
        <v>18</v>
      </c>
      <c r="Q21" s="5"/>
      <c r="R21" s="5" t="s">
        <v>83</v>
      </c>
      <c r="S21" s="3" t="s">
        <v>30</v>
      </c>
      <c r="W21" s="1">
        <v>18</v>
      </c>
      <c r="X21" s="5"/>
      <c r="Y21" s="5" t="s">
        <v>83</v>
      </c>
      <c r="Z21" s="3" t="s">
        <v>30</v>
      </c>
      <c r="AD21" s="1">
        <v>18</v>
      </c>
      <c r="AE21" s="5"/>
      <c r="AF21" s="5" t="s">
        <v>83</v>
      </c>
      <c r="AG21" s="3" t="s">
        <v>30</v>
      </c>
      <c r="AK21" s="1">
        <v>18</v>
      </c>
      <c r="AL21" s="5"/>
      <c r="AM21" s="5" t="s">
        <v>83</v>
      </c>
      <c r="AN21" s="3" t="s">
        <v>30</v>
      </c>
    </row>
    <row r="22" spans="2:40">
      <c r="B22" s="1">
        <v>19</v>
      </c>
      <c r="C22" s="5"/>
      <c r="D22" s="5" t="s">
        <v>83</v>
      </c>
      <c r="E22" s="5" t="s">
        <v>336</v>
      </c>
      <c r="I22" s="1">
        <v>19</v>
      </c>
      <c r="J22" s="5"/>
      <c r="K22" s="5" t="s">
        <v>83</v>
      </c>
      <c r="L22" s="5" t="s">
        <v>336</v>
      </c>
      <c r="P22" s="1">
        <v>19</v>
      </c>
      <c r="Q22" s="5"/>
      <c r="R22" s="5" t="s">
        <v>83</v>
      </c>
      <c r="S22" s="5" t="s">
        <v>336</v>
      </c>
      <c r="W22" s="1">
        <v>19</v>
      </c>
      <c r="X22" s="5"/>
      <c r="Y22" s="5" t="s">
        <v>83</v>
      </c>
      <c r="Z22" s="5" t="s">
        <v>336</v>
      </c>
      <c r="AD22" s="1">
        <v>19</v>
      </c>
      <c r="AE22" s="5"/>
      <c r="AF22" s="5" t="s">
        <v>83</v>
      </c>
      <c r="AG22" s="5" t="s">
        <v>336</v>
      </c>
      <c r="AK22" s="1">
        <v>19</v>
      </c>
      <c r="AL22" s="5"/>
      <c r="AM22" s="5" t="s">
        <v>83</v>
      </c>
      <c r="AN22" s="5" t="s">
        <v>336</v>
      </c>
    </row>
    <row r="23" spans="2:40">
      <c r="B23" s="1">
        <v>20</v>
      </c>
      <c r="C23" s="5"/>
      <c r="D23" s="5" t="s">
        <v>83</v>
      </c>
      <c r="E23" s="5" t="s">
        <v>335</v>
      </c>
      <c r="I23" s="1">
        <v>20</v>
      </c>
      <c r="J23" s="5"/>
      <c r="K23" s="5" t="s">
        <v>83</v>
      </c>
      <c r="L23" s="5" t="s">
        <v>335</v>
      </c>
      <c r="P23" s="1">
        <v>20</v>
      </c>
      <c r="Q23" s="5"/>
      <c r="R23" s="5" t="s">
        <v>83</v>
      </c>
      <c r="S23" s="5" t="s">
        <v>335</v>
      </c>
      <c r="W23" s="1">
        <v>20</v>
      </c>
      <c r="X23" s="5"/>
      <c r="Y23" s="5" t="s">
        <v>83</v>
      </c>
      <c r="Z23" s="5" t="s">
        <v>335</v>
      </c>
      <c r="AD23" s="1">
        <v>20</v>
      </c>
      <c r="AE23" s="5"/>
      <c r="AF23" s="5" t="s">
        <v>83</v>
      </c>
      <c r="AG23" s="5" t="s">
        <v>335</v>
      </c>
      <c r="AK23" s="1">
        <v>20</v>
      </c>
      <c r="AL23" s="5"/>
      <c r="AM23" s="5" t="s">
        <v>83</v>
      </c>
      <c r="AN23" s="5" t="s">
        <v>335</v>
      </c>
    </row>
    <row r="24" spans="2:40">
      <c r="B24" s="1">
        <v>21</v>
      </c>
      <c r="C24" s="5"/>
      <c r="D24" s="5" t="s">
        <v>83</v>
      </c>
      <c r="E24" s="5" t="s">
        <v>333</v>
      </c>
      <c r="I24" s="1">
        <v>21</v>
      </c>
      <c r="J24" s="5"/>
      <c r="K24" s="5" t="s">
        <v>83</v>
      </c>
      <c r="L24" s="5" t="s">
        <v>333</v>
      </c>
      <c r="P24" s="1">
        <v>21</v>
      </c>
      <c r="Q24" s="5"/>
      <c r="R24" s="5" t="s">
        <v>83</v>
      </c>
      <c r="S24" s="5" t="s">
        <v>333</v>
      </c>
      <c r="W24" s="1">
        <v>21</v>
      </c>
      <c r="X24" s="5"/>
      <c r="Y24" s="5" t="s">
        <v>83</v>
      </c>
      <c r="Z24" s="5" t="s">
        <v>333</v>
      </c>
      <c r="AD24" s="1">
        <v>21</v>
      </c>
      <c r="AE24" s="5"/>
      <c r="AF24" s="5" t="s">
        <v>83</v>
      </c>
      <c r="AG24" s="5" t="s">
        <v>333</v>
      </c>
      <c r="AK24" s="1">
        <v>21</v>
      </c>
      <c r="AL24" s="5"/>
      <c r="AM24" s="5" t="s">
        <v>83</v>
      </c>
      <c r="AN24" s="5" t="s">
        <v>333</v>
      </c>
    </row>
    <row r="25" spans="2:40">
      <c r="B25" s="1">
        <v>22</v>
      </c>
      <c r="C25" s="5"/>
      <c r="D25" s="5" t="s">
        <v>83</v>
      </c>
      <c r="E25" s="5" t="s">
        <v>334</v>
      </c>
      <c r="I25" s="1">
        <v>22</v>
      </c>
      <c r="J25" s="5"/>
      <c r="K25" s="5" t="s">
        <v>83</v>
      </c>
      <c r="L25" s="5" t="s">
        <v>334</v>
      </c>
      <c r="P25" s="1">
        <v>22</v>
      </c>
      <c r="Q25" s="5"/>
      <c r="R25" s="5" t="s">
        <v>83</v>
      </c>
      <c r="S25" s="5" t="s">
        <v>334</v>
      </c>
      <c r="W25" s="1">
        <v>22</v>
      </c>
      <c r="X25" s="5"/>
      <c r="Y25" s="5" t="s">
        <v>83</v>
      </c>
      <c r="Z25" s="5" t="s">
        <v>334</v>
      </c>
      <c r="AD25" s="1">
        <v>22</v>
      </c>
      <c r="AE25" s="5"/>
      <c r="AF25" s="5" t="s">
        <v>83</v>
      </c>
      <c r="AG25" s="5" t="s">
        <v>334</v>
      </c>
      <c r="AK25" s="1">
        <v>22</v>
      </c>
      <c r="AL25" s="5"/>
      <c r="AM25" s="5" t="s">
        <v>83</v>
      </c>
      <c r="AN25" s="5" t="s">
        <v>334</v>
      </c>
    </row>
    <row r="26" spans="2:40">
      <c r="B26" s="1">
        <v>23</v>
      </c>
      <c r="C26" s="5"/>
      <c r="D26" s="5" t="s">
        <v>23</v>
      </c>
      <c r="E26" s="5" t="s">
        <v>23</v>
      </c>
      <c r="I26" s="1">
        <v>23</v>
      </c>
      <c r="J26" s="5"/>
      <c r="K26" s="5" t="s">
        <v>23</v>
      </c>
      <c r="L26" s="5" t="s">
        <v>23</v>
      </c>
      <c r="P26" s="1">
        <v>23</v>
      </c>
      <c r="Q26" s="5"/>
      <c r="R26" s="5" t="s">
        <v>23</v>
      </c>
      <c r="S26" s="5" t="s">
        <v>23</v>
      </c>
      <c r="W26" s="1">
        <v>23</v>
      </c>
      <c r="X26" s="5"/>
      <c r="Y26" s="5" t="s">
        <v>23</v>
      </c>
      <c r="Z26" s="5" t="s">
        <v>23</v>
      </c>
      <c r="AD26" s="1">
        <v>23</v>
      </c>
      <c r="AE26" s="5"/>
      <c r="AF26" s="5" t="s">
        <v>23</v>
      </c>
      <c r="AG26" s="5" t="s">
        <v>23</v>
      </c>
      <c r="AK26" s="1">
        <v>23</v>
      </c>
      <c r="AL26" s="5"/>
      <c r="AM26" s="5" t="s">
        <v>23</v>
      </c>
      <c r="AN26" s="5" t="s">
        <v>23</v>
      </c>
    </row>
    <row r="27" spans="2:40">
      <c r="B27" s="1">
        <v>24</v>
      </c>
      <c r="C27" s="5">
        <v>3</v>
      </c>
      <c r="D27" s="5" t="s">
        <v>308</v>
      </c>
      <c r="E27" s="1" t="s">
        <v>250</v>
      </c>
      <c r="I27" s="1">
        <v>24</v>
      </c>
      <c r="J27" s="5">
        <v>3</v>
      </c>
      <c r="K27" s="5" t="s">
        <v>511</v>
      </c>
      <c r="L27" s="5" t="s">
        <v>83</v>
      </c>
      <c r="P27" s="1">
        <v>24</v>
      </c>
      <c r="Q27" s="5">
        <v>3</v>
      </c>
      <c r="R27" s="5" t="s">
        <v>511</v>
      </c>
      <c r="S27" s="5" t="s">
        <v>83</v>
      </c>
      <c r="W27" s="1">
        <v>24</v>
      </c>
      <c r="X27" s="5">
        <v>3</v>
      </c>
      <c r="Y27" s="5" t="s">
        <v>511</v>
      </c>
      <c r="Z27" s="5" t="s">
        <v>247</v>
      </c>
      <c r="AD27" s="1">
        <v>24</v>
      </c>
      <c r="AE27" s="5">
        <v>3</v>
      </c>
      <c r="AF27" s="5" t="s">
        <v>308</v>
      </c>
      <c r="AG27" s="1" t="s">
        <v>248</v>
      </c>
      <c r="AK27" s="1">
        <v>24</v>
      </c>
      <c r="AL27" s="5">
        <v>3</v>
      </c>
      <c r="AM27" s="5" t="s">
        <v>308</v>
      </c>
      <c r="AN27" s="1" t="s">
        <v>250</v>
      </c>
    </row>
    <row r="28" spans="2:40">
      <c r="B28" t="s">
        <v>156</v>
      </c>
      <c r="I28" t="s">
        <v>156</v>
      </c>
      <c r="P28" t="s">
        <v>156</v>
      </c>
      <c r="W28" t="s">
        <v>156</v>
      </c>
      <c r="AD28" t="s">
        <v>156</v>
      </c>
      <c r="AK28" t="s">
        <v>156</v>
      </c>
    </row>
    <row r="29" spans="2:40">
      <c r="B29">
        <v>1</v>
      </c>
      <c r="C29" t="s">
        <v>508</v>
      </c>
      <c r="I29">
        <v>1</v>
      </c>
      <c r="J29" t="s">
        <v>508</v>
      </c>
      <c r="P29">
        <v>1</v>
      </c>
      <c r="Q29" t="s">
        <v>508</v>
      </c>
      <c r="W29">
        <v>1</v>
      </c>
      <c r="X29" t="s">
        <v>508</v>
      </c>
      <c r="AD29">
        <v>1</v>
      </c>
      <c r="AE29" t="s">
        <v>508</v>
      </c>
      <c r="AK29">
        <v>1</v>
      </c>
      <c r="AL29" t="s">
        <v>508</v>
      </c>
    </row>
    <row r="30" spans="2:40">
      <c r="B30">
        <v>2</v>
      </c>
      <c r="C30" t="s">
        <v>509</v>
      </c>
      <c r="I30">
        <v>2</v>
      </c>
      <c r="J30" t="s">
        <v>509</v>
      </c>
      <c r="P30">
        <v>2</v>
      </c>
      <c r="Q30" t="s">
        <v>509</v>
      </c>
      <c r="W30">
        <v>2</v>
      </c>
      <c r="X30" t="s">
        <v>509</v>
      </c>
      <c r="AD30">
        <v>2</v>
      </c>
      <c r="AE30" t="s">
        <v>509</v>
      </c>
      <c r="AK30">
        <v>2</v>
      </c>
      <c r="AL30" t="s">
        <v>509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00FFF-3B5B-4CE6-A181-09C6E52B16BF}">
  <sheetPr codeName="Sheet78"/>
  <dimension ref="A2:AO30"/>
  <sheetViews>
    <sheetView workbookViewId="0">
      <selection activeCell="Z4" sqref="Z4:Z27"/>
    </sheetView>
  </sheetViews>
  <sheetFormatPr defaultRowHeight="15"/>
  <sheetData>
    <row r="2" spans="1:41">
      <c r="A2" t="s">
        <v>0</v>
      </c>
      <c r="B2" t="s">
        <v>367</v>
      </c>
      <c r="D2" t="s">
        <v>143</v>
      </c>
      <c r="I2" t="s">
        <v>367</v>
      </c>
      <c r="K2" t="s">
        <v>145</v>
      </c>
      <c r="P2" t="s">
        <v>367</v>
      </c>
      <c r="R2" t="s">
        <v>146</v>
      </c>
      <c r="W2" t="s">
        <v>367</v>
      </c>
      <c r="Y2" t="s">
        <v>147</v>
      </c>
      <c r="AD2" t="s">
        <v>395</v>
      </c>
      <c r="AK2" t="s">
        <v>392</v>
      </c>
    </row>
    <row r="3" spans="1:41">
      <c r="B3" s="9" t="s">
        <v>2</v>
      </c>
      <c r="C3" s="4" t="s">
        <v>120</v>
      </c>
      <c r="D3" s="9" t="s">
        <v>4</v>
      </c>
      <c r="E3" s="9" t="s">
        <v>144</v>
      </c>
      <c r="F3" s="4" t="s">
        <v>95</v>
      </c>
      <c r="I3" s="9" t="s">
        <v>2</v>
      </c>
      <c r="J3" s="4" t="s">
        <v>120</v>
      </c>
      <c r="K3" s="9" t="s">
        <v>4</v>
      </c>
      <c r="L3" s="9" t="s">
        <v>144</v>
      </c>
      <c r="M3" s="4" t="s">
        <v>95</v>
      </c>
      <c r="P3" s="9" t="s">
        <v>2</v>
      </c>
      <c r="Q3" s="4" t="s">
        <v>120</v>
      </c>
      <c r="R3" s="9" t="s">
        <v>4</v>
      </c>
      <c r="S3" s="9" t="s">
        <v>144</v>
      </c>
      <c r="T3" s="4" t="s">
        <v>95</v>
      </c>
      <c r="W3" s="9" t="s">
        <v>2</v>
      </c>
      <c r="X3" s="4" t="s">
        <v>120</v>
      </c>
      <c r="Y3" s="9" t="s">
        <v>4</v>
      </c>
      <c r="Z3" s="9" t="s">
        <v>144</v>
      </c>
      <c r="AA3" s="4" t="s">
        <v>95</v>
      </c>
      <c r="AD3" s="9" t="s">
        <v>2</v>
      </c>
      <c r="AE3" s="4" t="s">
        <v>120</v>
      </c>
      <c r="AF3" s="9" t="s">
        <v>4</v>
      </c>
      <c r="AG3" s="9" t="s">
        <v>144</v>
      </c>
      <c r="AH3" s="4" t="s">
        <v>95</v>
      </c>
      <c r="AK3" s="9" t="s">
        <v>2</v>
      </c>
      <c r="AL3" s="4" t="s">
        <v>120</v>
      </c>
      <c r="AM3" s="9" t="s">
        <v>4</v>
      </c>
      <c r="AN3" s="9" t="s">
        <v>144</v>
      </c>
      <c r="AO3" s="4" t="s">
        <v>95</v>
      </c>
    </row>
    <row r="4" spans="1:41">
      <c r="B4" s="1">
        <v>1</v>
      </c>
      <c r="C4" s="5"/>
      <c r="D4" s="5" t="s">
        <v>83</v>
      </c>
      <c r="E4" s="1" t="s">
        <v>250</v>
      </c>
      <c r="I4" s="1">
        <v>1</v>
      </c>
      <c r="J4" s="5"/>
      <c r="K4" s="5" t="s">
        <v>83</v>
      </c>
      <c r="L4" s="5" t="s">
        <v>83</v>
      </c>
      <c r="P4" s="1">
        <v>1</v>
      </c>
      <c r="Q4" s="5"/>
      <c r="R4" s="5" t="s">
        <v>83</v>
      </c>
      <c r="S4" s="5" t="s">
        <v>83</v>
      </c>
      <c r="W4" s="1">
        <v>1</v>
      </c>
      <c r="X4" s="5"/>
      <c r="Y4" s="5" t="s">
        <v>83</v>
      </c>
      <c r="Z4" s="5" t="s">
        <v>248</v>
      </c>
      <c r="AD4" s="1">
        <v>1</v>
      </c>
      <c r="AE4" s="5"/>
      <c r="AF4" s="5" t="s">
        <v>83</v>
      </c>
      <c r="AG4" s="5" t="s">
        <v>240</v>
      </c>
      <c r="AK4" s="1">
        <v>1</v>
      </c>
      <c r="AL4" s="5"/>
      <c r="AM4" s="5" t="s">
        <v>83</v>
      </c>
      <c r="AN4" s="5" t="s">
        <v>240</v>
      </c>
    </row>
    <row r="5" spans="1:41">
      <c r="B5" s="1">
        <v>2</v>
      </c>
      <c r="C5" s="5"/>
      <c r="D5" s="5" t="s">
        <v>23</v>
      </c>
      <c r="E5" s="5" t="s">
        <v>396</v>
      </c>
      <c r="I5" s="1">
        <v>2</v>
      </c>
      <c r="J5" s="5"/>
      <c r="K5" s="5" t="s">
        <v>23</v>
      </c>
      <c r="L5" s="5" t="s">
        <v>396</v>
      </c>
      <c r="P5" s="1">
        <v>2</v>
      </c>
      <c r="Q5" s="5"/>
      <c r="R5" s="5" t="s">
        <v>23</v>
      </c>
      <c r="S5" s="5" t="s">
        <v>396</v>
      </c>
      <c r="W5" s="1">
        <v>2</v>
      </c>
      <c r="X5" s="5"/>
      <c r="Y5" s="5" t="s">
        <v>23</v>
      </c>
      <c r="Z5" s="5" t="s">
        <v>396</v>
      </c>
      <c r="AD5" s="1">
        <v>2</v>
      </c>
      <c r="AE5" s="5"/>
      <c r="AF5" s="5" t="s">
        <v>23</v>
      </c>
      <c r="AG5" s="5" t="s">
        <v>396</v>
      </c>
      <c r="AK5" s="1">
        <v>2</v>
      </c>
      <c r="AL5" s="5"/>
      <c r="AM5" s="5" t="s">
        <v>23</v>
      </c>
      <c r="AN5" s="5" t="s">
        <v>396</v>
      </c>
    </row>
    <row r="6" spans="1:41">
      <c r="B6" s="1">
        <v>3</v>
      </c>
      <c r="C6" s="5"/>
      <c r="D6" s="5" t="s">
        <v>83</v>
      </c>
      <c r="E6" s="5" t="s">
        <v>334</v>
      </c>
      <c r="I6" s="1">
        <v>3</v>
      </c>
      <c r="J6" s="5"/>
      <c r="K6" s="5" t="s">
        <v>83</v>
      </c>
      <c r="L6" s="5" t="s">
        <v>334</v>
      </c>
      <c r="P6" s="1">
        <v>3</v>
      </c>
      <c r="Q6" s="5"/>
      <c r="R6" s="5" t="s">
        <v>83</v>
      </c>
      <c r="S6" s="5" t="s">
        <v>334</v>
      </c>
      <c r="W6" s="1">
        <v>3</v>
      </c>
      <c r="X6" s="5"/>
      <c r="Y6" s="5" t="s">
        <v>83</v>
      </c>
      <c r="Z6" s="5" t="s">
        <v>334</v>
      </c>
      <c r="AD6" s="1">
        <v>3</v>
      </c>
      <c r="AE6" s="5"/>
      <c r="AF6" s="5" t="s">
        <v>83</v>
      </c>
      <c r="AG6" s="5" t="s">
        <v>334</v>
      </c>
      <c r="AK6" s="1">
        <v>3</v>
      </c>
      <c r="AL6" s="5"/>
      <c r="AM6" s="5" t="s">
        <v>83</v>
      </c>
      <c r="AN6" s="5" t="s">
        <v>334</v>
      </c>
    </row>
    <row r="7" spans="1:41">
      <c r="B7" s="1">
        <v>4</v>
      </c>
      <c r="C7" s="5"/>
      <c r="D7" s="5" t="s">
        <v>83</v>
      </c>
      <c r="E7" s="5" t="s">
        <v>333</v>
      </c>
      <c r="I7" s="1">
        <v>4</v>
      </c>
      <c r="J7" s="5"/>
      <c r="K7" s="5" t="s">
        <v>83</v>
      </c>
      <c r="L7" s="5" t="s">
        <v>333</v>
      </c>
      <c r="P7" s="1">
        <v>4</v>
      </c>
      <c r="Q7" s="5"/>
      <c r="R7" s="5" t="s">
        <v>83</v>
      </c>
      <c r="S7" s="5" t="s">
        <v>333</v>
      </c>
      <c r="W7" s="1">
        <v>4</v>
      </c>
      <c r="X7" s="5"/>
      <c r="Y7" s="5" t="s">
        <v>83</v>
      </c>
      <c r="Z7" s="5" t="s">
        <v>333</v>
      </c>
      <c r="AD7" s="1">
        <v>4</v>
      </c>
      <c r="AE7" s="5"/>
      <c r="AF7" s="5" t="s">
        <v>83</v>
      </c>
      <c r="AG7" s="5" t="s">
        <v>333</v>
      </c>
      <c r="AK7" s="1">
        <v>4</v>
      </c>
      <c r="AL7" s="5"/>
      <c r="AM7" s="5" t="s">
        <v>83</v>
      </c>
      <c r="AN7" s="5" t="s">
        <v>333</v>
      </c>
    </row>
    <row r="8" spans="1:41">
      <c r="B8" s="1">
        <v>5</v>
      </c>
      <c r="C8" s="5"/>
      <c r="D8" s="5" t="s">
        <v>83</v>
      </c>
      <c r="E8" s="5" t="s">
        <v>335</v>
      </c>
      <c r="I8" s="1">
        <v>5</v>
      </c>
      <c r="J8" s="5"/>
      <c r="K8" s="5" t="s">
        <v>83</v>
      </c>
      <c r="L8" s="5" t="s">
        <v>335</v>
      </c>
      <c r="P8" s="1">
        <v>5</v>
      </c>
      <c r="Q8" s="5"/>
      <c r="R8" s="5" t="s">
        <v>83</v>
      </c>
      <c r="S8" s="5" t="s">
        <v>335</v>
      </c>
      <c r="W8" s="1">
        <v>5</v>
      </c>
      <c r="X8" s="5"/>
      <c r="Y8" s="5" t="s">
        <v>83</v>
      </c>
      <c r="Z8" s="5" t="s">
        <v>335</v>
      </c>
      <c r="AD8" s="1">
        <v>5</v>
      </c>
      <c r="AE8" s="5"/>
      <c r="AF8" s="5" t="s">
        <v>83</v>
      </c>
      <c r="AG8" s="5" t="s">
        <v>335</v>
      </c>
      <c r="AK8" s="1">
        <v>5</v>
      </c>
      <c r="AL8" s="5"/>
      <c r="AM8" s="5" t="s">
        <v>83</v>
      </c>
      <c r="AN8" s="5" t="s">
        <v>335</v>
      </c>
    </row>
    <row r="9" spans="1:41">
      <c r="B9" s="1">
        <v>6</v>
      </c>
      <c r="C9" s="3"/>
      <c r="D9" s="5" t="s">
        <v>83</v>
      </c>
      <c r="E9" s="5" t="s">
        <v>336</v>
      </c>
      <c r="I9" s="1">
        <v>6</v>
      </c>
      <c r="J9" s="3"/>
      <c r="K9" s="5" t="s">
        <v>83</v>
      </c>
      <c r="L9" s="5" t="s">
        <v>336</v>
      </c>
      <c r="P9" s="1">
        <v>6</v>
      </c>
      <c r="Q9" s="3"/>
      <c r="R9" s="5" t="s">
        <v>83</v>
      </c>
      <c r="S9" s="5" t="s">
        <v>336</v>
      </c>
      <c r="W9" s="1">
        <v>6</v>
      </c>
      <c r="X9" s="3"/>
      <c r="Y9" s="5" t="s">
        <v>83</v>
      </c>
      <c r="Z9" s="5" t="s">
        <v>336</v>
      </c>
      <c r="AD9" s="1">
        <v>6</v>
      </c>
      <c r="AE9" s="3"/>
      <c r="AF9" s="5" t="s">
        <v>83</v>
      </c>
      <c r="AG9" s="5" t="s">
        <v>336</v>
      </c>
      <c r="AK9" s="1">
        <v>6</v>
      </c>
      <c r="AL9" s="3"/>
      <c r="AM9" s="5" t="s">
        <v>83</v>
      </c>
      <c r="AN9" s="5" t="s">
        <v>336</v>
      </c>
    </row>
    <row r="10" spans="1:41">
      <c r="B10" s="1">
        <v>7</v>
      </c>
      <c r="C10" s="3">
        <v>1</v>
      </c>
      <c r="D10" s="3" t="s">
        <v>124</v>
      </c>
      <c r="E10" s="3" t="s">
        <v>30</v>
      </c>
      <c r="F10" t="s">
        <v>368</v>
      </c>
      <c r="I10" s="1">
        <v>7</v>
      </c>
      <c r="J10" s="3">
        <v>1</v>
      </c>
      <c r="K10" s="3" t="s">
        <v>124</v>
      </c>
      <c r="L10" s="3" t="s">
        <v>30</v>
      </c>
      <c r="M10" t="s">
        <v>368</v>
      </c>
      <c r="P10" s="1">
        <v>7</v>
      </c>
      <c r="Q10" s="3">
        <v>1</v>
      </c>
      <c r="R10" s="3" t="s">
        <v>124</v>
      </c>
      <c r="S10" s="3" t="s">
        <v>30</v>
      </c>
      <c r="T10" t="s">
        <v>368</v>
      </c>
      <c r="W10" s="1">
        <v>7</v>
      </c>
      <c r="X10" s="3">
        <v>1</v>
      </c>
      <c r="Y10" s="3" t="s">
        <v>124</v>
      </c>
      <c r="Z10" s="3" t="s">
        <v>30</v>
      </c>
      <c r="AA10" t="s">
        <v>368</v>
      </c>
      <c r="AD10" s="1">
        <v>7</v>
      </c>
      <c r="AE10" s="3">
        <v>1</v>
      </c>
      <c r="AF10" s="3" t="s">
        <v>124</v>
      </c>
      <c r="AG10" s="3" t="s">
        <v>30</v>
      </c>
      <c r="AK10" s="1">
        <v>7</v>
      </c>
      <c r="AL10" s="3">
        <v>1</v>
      </c>
      <c r="AM10" s="3" t="s">
        <v>124</v>
      </c>
      <c r="AN10" s="3" t="s">
        <v>30</v>
      </c>
    </row>
    <row r="11" spans="1:41">
      <c r="B11" s="1">
        <v>8</v>
      </c>
      <c r="C11" s="3">
        <v>2</v>
      </c>
      <c r="D11" s="3" t="s">
        <v>125</v>
      </c>
      <c r="E11" s="3" t="s">
        <v>8</v>
      </c>
      <c r="I11" s="1">
        <v>8</v>
      </c>
      <c r="J11" s="3">
        <v>2</v>
      </c>
      <c r="K11" s="3" t="s">
        <v>125</v>
      </c>
      <c r="L11" s="3" t="s">
        <v>8</v>
      </c>
      <c r="P11" s="1">
        <v>8</v>
      </c>
      <c r="Q11" s="3">
        <v>2</v>
      </c>
      <c r="R11" s="3" t="s">
        <v>125</v>
      </c>
      <c r="S11" s="3" t="s">
        <v>8</v>
      </c>
      <c r="W11" s="1">
        <v>8</v>
      </c>
      <c r="X11" s="3">
        <v>2</v>
      </c>
      <c r="Y11" s="3" t="s">
        <v>125</v>
      </c>
      <c r="Z11" s="3" t="s">
        <v>8</v>
      </c>
      <c r="AD11" s="1">
        <v>8</v>
      </c>
      <c r="AE11" s="3">
        <v>2</v>
      </c>
      <c r="AF11" s="3" t="s">
        <v>125</v>
      </c>
      <c r="AG11" s="3" t="s">
        <v>8</v>
      </c>
      <c r="AK11" s="1">
        <v>8</v>
      </c>
      <c r="AL11" s="3">
        <v>2</v>
      </c>
      <c r="AM11" s="3" t="s">
        <v>125</v>
      </c>
      <c r="AN11" s="3" t="s">
        <v>8</v>
      </c>
    </row>
    <row r="12" spans="1:41">
      <c r="B12" s="1">
        <v>9</v>
      </c>
      <c r="C12" s="5"/>
      <c r="D12" s="5" t="s">
        <v>180</v>
      </c>
      <c r="E12" s="5" t="s">
        <v>102</v>
      </c>
      <c r="I12" s="1">
        <v>9</v>
      </c>
      <c r="J12" s="5"/>
      <c r="K12" s="5" t="s">
        <v>180</v>
      </c>
      <c r="L12" s="5" t="s">
        <v>102</v>
      </c>
      <c r="P12" s="1">
        <v>9</v>
      </c>
      <c r="Q12" s="5"/>
      <c r="R12" s="5" t="s">
        <v>180</v>
      </c>
      <c r="S12" s="5" t="s">
        <v>102</v>
      </c>
      <c r="W12" s="1">
        <v>9</v>
      </c>
      <c r="X12" s="5"/>
      <c r="Y12" s="5" t="s">
        <v>180</v>
      </c>
      <c r="Z12" s="5" t="s">
        <v>102</v>
      </c>
      <c r="AD12" s="1">
        <v>9</v>
      </c>
      <c r="AE12" s="5"/>
      <c r="AF12" s="5" t="s">
        <v>180</v>
      </c>
      <c r="AG12" s="5" t="s">
        <v>102</v>
      </c>
      <c r="AK12" s="1">
        <v>9</v>
      </c>
      <c r="AL12" s="5"/>
      <c r="AM12" s="5" t="s">
        <v>180</v>
      </c>
      <c r="AN12" s="5" t="s">
        <v>102</v>
      </c>
    </row>
    <row r="13" spans="1:41">
      <c r="B13" s="1">
        <v>10</v>
      </c>
      <c r="C13" s="3">
        <v>4</v>
      </c>
      <c r="D13" s="3" t="s">
        <v>365</v>
      </c>
      <c r="E13" s="5" t="s">
        <v>223</v>
      </c>
      <c r="I13" s="1">
        <v>10</v>
      </c>
      <c r="J13" s="3">
        <v>4</v>
      </c>
      <c r="K13" s="3" t="s">
        <v>365</v>
      </c>
      <c r="L13" s="5" t="s">
        <v>224</v>
      </c>
      <c r="P13" s="1">
        <v>10</v>
      </c>
      <c r="Q13" s="3">
        <v>4</v>
      </c>
      <c r="R13" s="3" t="s">
        <v>365</v>
      </c>
      <c r="S13" s="5" t="s">
        <v>225</v>
      </c>
      <c r="W13" s="1">
        <v>10</v>
      </c>
      <c r="X13" s="3">
        <v>4</v>
      </c>
      <c r="Y13" s="3" t="s">
        <v>365</v>
      </c>
      <c r="Z13" s="5" t="s">
        <v>227</v>
      </c>
      <c r="AD13" s="1">
        <v>10</v>
      </c>
      <c r="AE13" s="3">
        <v>4</v>
      </c>
      <c r="AF13" s="3" t="s">
        <v>365</v>
      </c>
      <c r="AG13" s="5" t="s">
        <v>226</v>
      </c>
      <c r="AK13" s="1">
        <v>10</v>
      </c>
      <c r="AL13" s="3">
        <v>4</v>
      </c>
      <c r="AM13" s="3" t="s">
        <v>365</v>
      </c>
      <c r="AN13" s="5" t="s">
        <v>228</v>
      </c>
    </row>
    <row r="14" spans="1:41">
      <c r="B14" s="1">
        <v>11</v>
      </c>
      <c r="C14" s="5"/>
      <c r="D14" s="5" t="s">
        <v>83</v>
      </c>
      <c r="E14" s="5" t="s">
        <v>271</v>
      </c>
      <c r="I14" s="1">
        <v>11</v>
      </c>
      <c r="J14" s="5"/>
      <c r="K14" s="5" t="s">
        <v>83</v>
      </c>
      <c r="L14" s="5" t="s">
        <v>271</v>
      </c>
      <c r="P14" s="1">
        <v>11</v>
      </c>
      <c r="Q14" s="5"/>
      <c r="R14" s="5" t="s">
        <v>83</v>
      </c>
      <c r="S14" s="5" t="s">
        <v>271</v>
      </c>
      <c r="W14" s="1">
        <v>11</v>
      </c>
      <c r="X14" s="5"/>
      <c r="Y14" s="5" t="s">
        <v>83</v>
      </c>
      <c r="Z14" s="5" t="s">
        <v>271</v>
      </c>
      <c r="AD14" s="1">
        <v>11</v>
      </c>
      <c r="AE14" s="5"/>
      <c r="AF14" s="5" t="s">
        <v>83</v>
      </c>
      <c r="AG14" s="5" t="s">
        <v>271</v>
      </c>
      <c r="AK14" s="1">
        <v>11</v>
      </c>
      <c r="AL14" s="5"/>
      <c r="AM14" s="5" t="s">
        <v>83</v>
      </c>
      <c r="AN14" s="5" t="s">
        <v>271</v>
      </c>
    </row>
    <row r="15" spans="1:41">
      <c r="B15" s="1">
        <v>12</v>
      </c>
      <c r="C15" s="3">
        <v>3</v>
      </c>
      <c r="D15" s="3" t="s">
        <v>366</v>
      </c>
      <c r="E15" s="3" t="s">
        <v>224</v>
      </c>
      <c r="I15" s="1">
        <v>12</v>
      </c>
      <c r="J15" s="3">
        <v>3</v>
      </c>
      <c r="K15" s="3" t="s">
        <v>366</v>
      </c>
      <c r="L15" s="3" t="s">
        <v>223</v>
      </c>
      <c r="P15" s="1">
        <v>12</v>
      </c>
      <c r="Q15" s="3">
        <v>3</v>
      </c>
      <c r="R15" s="3" t="s">
        <v>366</v>
      </c>
      <c r="S15" s="3" t="s">
        <v>226</v>
      </c>
      <c r="W15" s="1">
        <v>12</v>
      </c>
      <c r="X15" s="3">
        <v>3</v>
      </c>
      <c r="Y15" s="3" t="s">
        <v>366</v>
      </c>
      <c r="Z15" s="3" t="s">
        <v>228</v>
      </c>
      <c r="AD15" s="1">
        <v>12</v>
      </c>
      <c r="AE15" s="3">
        <v>3</v>
      </c>
      <c r="AF15" s="3" t="s">
        <v>366</v>
      </c>
      <c r="AG15" s="3" t="s">
        <v>225</v>
      </c>
      <c r="AK15" s="1">
        <v>12</v>
      </c>
      <c r="AL15" s="3">
        <v>3</v>
      </c>
      <c r="AM15" s="3" t="s">
        <v>366</v>
      </c>
      <c r="AN15" s="3" t="s">
        <v>227</v>
      </c>
    </row>
    <row r="16" spans="1:41">
      <c r="B16" s="1">
        <v>13</v>
      </c>
      <c r="C16" s="5"/>
      <c r="D16" s="5" t="s">
        <v>83</v>
      </c>
      <c r="E16" s="3" t="s">
        <v>224</v>
      </c>
      <c r="I16" s="1">
        <v>13</v>
      </c>
      <c r="J16" s="5"/>
      <c r="K16" s="5" t="s">
        <v>83</v>
      </c>
      <c r="L16" s="3" t="s">
        <v>223</v>
      </c>
      <c r="P16" s="1">
        <v>13</v>
      </c>
      <c r="Q16" s="5"/>
      <c r="R16" s="5" t="s">
        <v>83</v>
      </c>
      <c r="S16" s="3" t="s">
        <v>226</v>
      </c>
      <c r="W16" s="1">
        <v>13</v>
      </c>
      <c r="X16" s="5"/>
      <c r="Y16" s="5" t="s">
        <v>83</v>
      </c>
      <c r="Z16" s="3" t="s">
        <v>228</v>
      </c>
      <c r="AD16" s="1">
        <v>13</v>
      </c>
      <c r="AE16" s="5"/>
      <c r="AF16" s="5" t="s">
        <v>83</v>
      </c>
      <c r="AG16" s="3" t="s">
        <v>225</v>
      </c>
      <c r="AK16" s="1">
        <v>13</v>
      </c>
      <c r="AL16" s="5"/>
      <c r="AM16" s="5" t="s">
        <v>83</v>
      </c>
      <c r="AN16" s="3" t="s">
        <v>227</v>
      </c>
    </row>
    <row r="17" spans="2:40">
      <c r="B17" s="1">
        <v>14</v>
      </c>
      <c r="C17" s="5"/>
      <c r="D17" s="5" t="s">
        <v>83</v>
      </c>
      <c r="E17" s="5" t="s">
        <v>271</v>
      </c>
      <c r="I17" s="1">
        <v>14</v>
      </c>
      <c r="J17" s="5"/>
      <c r="K17" s="5" t="s">
        <v>83</v>
      </c>
      <c r="L17" s="5" t="s">
        <v>271</v>
      </c>
      <c r="P17" s="1">
        <v>14</v>
      </c>
      <c r="Q17" s="5"/>
      <c r="R17" s="5" t="s">
        <v>83</v>
      </c>
      <c r="S17" s="5" t="s">
        <v>271</v>
      </c>
      <c r="W17" s="1">
        <v>14</v>
      </c>
      <c r="X17" s="5"/>
      <c r="Y17" s="5" t="s">
        <v>83</v>
      </c>
      <c r="Z17" s="5" t="s">
        <v>271</v>
      </c>
      <c r="AD17" s="1">
        <v>14</v>
      </c>
      <c r="AE17" s="5"/>
      <c r="AF17" s="5" t="s">
        <v>83</v>
      </c>
      <c r="AG17" s="5" t="s">
        <v>271</v>
      </c>
      <c r="AK17" s="1">
        <v>14</v>
      </c>
      <c r="AL17" s="5"/>
      <c r="AM17" s="5" t="s">
        <v>83</v>
      </c>
      <c r="AN17" s="5" t="s">
        <v>271</v>
      </c>
    </row>
    <row r="18" spans="2:40">
      <c r="B18" s="1">
        <v>15</v>
      </c>
      <c r="C18" s="5"/>
      <c r="D18" s="5" t="s">
        <v>83</v>
      </c>
      <c r="E18" s="5" t="s">
        <v>223</v>
      </c>
      <c r="I18" s="1">
        <v>15</v>
      </c>
      <c r="J18" s="5"/>
      <c r="K18" s="5" t="s">
        <v>83</v>
      </c>
      <c r="L18" s="5" t="s">
        <v>224</v>
      </c>
      <c r="P18" s="1">
        <v>15</v>
      </c>
      <c r="Q18" s="5"/>
      <c r="R18" s="5" t="s">
        <v>83</v>
      </c>
      <c r="S18" s="5" t="s">
        <v>225</v>
      </c>
      <c r="W18" s="1">
        <v>15</v>
      </c>
      <c r="X18" s="5"/>
      <c r="Y18" s="5" t="s">
        <v>83</v>
      </c>
      <c r="Z18" s="5" t="s">
        <v>227</v>
      </c>
      <c r="AD18" s="1">
        <v>15</v>
      </c>
      <c r="AE18" s="5"/>
      <c r="AF18" s="5" t="s">
        <v>83</v>
      </c>
      <c r="AG18" s="5" t="s">
        <v>226</v>
      </c>
      <c r="AK18" s="1">
        <v>15</v>
      </c>
      <c r="AL18" s="5"/>
      <c r="AM18" s="5" t="s">
        <v>83</v>
      </c>
      <c r="AN18" s="5" t="s">
        <v>228</v>
      </c>
    </row>
    <row r="19" spans="2:40">
      <c r="B19" s="1">
        <v>16</v>
      </c>
      <c r="C19" s="5"/>
      <c r="D19" s="5" t="s">
        <v>102</v>
      </c>
      <c r="E19" s="5" t="s">
        <v>251</v>
      </c>
      <c r="I19" s="1">
        <v>16</v>
      </c>
      <c r="J19" s="5"/>
      <c r="K19" s="5" t="s">
        <v>102</v>
      </c>
      <c r="L19" s="5" t="s">
        <v>251</v>
      </c>
      <c r="P19" s="1">
        <v>16</v>
      </c>
      <c r="Q19" s="5"/>
      <c r="R19" s="5" t="s">
        <v>102</v>
      </c>
      <c r="S19" s="5" t="s">
        <v>251</v>
      </c>
      <c r="W19" s="1">
        <v>16</v>
      </c>
      <c r="X19" s="5"/>
      <c r="Y19" s="5" t="s">
        <v>102</v>
      </c>
      <c r="Z19" s="5" t="s">
        <v>251</v>
      </c>
      <c r="AD19" s="1">
        <v>16</v>
      </c>
      <c r="AE19" s="5"/>
      <c r="AF19" s="5" t="s">
        <v>102</v>
      </c>
      <c r="AG19" s="5" t="s">
        <v>251</v>
      </c>
      <c r="AK19" s="1">
        <v>16</v>
      </c>
      <c r="AL19" s="5"/>
      <c r="AM19" s="5" t="s">
        <v>102</v>
      </c>
      <c r="AN19" s="5" t="s">
        <v>251</v>
      </c>
    </row>
    <row r="20" spans="2:40">
      <c r="B20" s="1">
        <v>17</v>
      </c>
      <c r="C20" s="5"/>
      <c r="D20" s="3" t="s">
        <v>125</v>
      </c>
      <c r="E20" s="3" t="s">
        <v>8</v>
      </c>
      <c r="I20" s="1">
        <v>17</v>
      </c>
      <c r="J20" s="5"/>
      <c r="K20" s="3" t="s">
        <v>125</v>
      </c>
      <c r="L20" s="3" t="s">
        <v>8</v>
      </c>
      <c r="P20" s="1">
        <v>17</v>
      </c>
      <c r="Q20" s="5"/>
      <c r="R20" s="3" t="s">
        <v>125</v>
      </c>
      <c r="S20" s="3" t="s">
        <v>8</v>
      </c>
      <c r="W20" s="1">
        <v>17</v>
      </c>
      <c r="X20" s="5"/>
      <c r="Y20" s="3" t="s">
        <v>125</v>
      </c>
      <c r="Z20" s="3" t="s">
        <v>8</v>
      </c>
      <c r="AD20" s="1">
        <v>17</v>
      </c>
      <c r="AE20" s="5"/>
      <c r="AF20" s="3" t="s">
        <v>125</v>
      </c>
      <c r="AG20" s="3" t="s">
        <v>8</v>
      </c>
      <c r="AK20" s="1">
        <v>17</v>
      </c>
      <c r="AL20" s="5"/>
      <c r="AM20" s="3" t="s">
        <v>125</v>
      </c>
      <c r="AN20" s="3" t="s">
        <v>8</v>
      </c>
    </row>
    <row r="21" spans="2:40">
      <c r="B21" s="1">
        <v>18</v>
      </c>
      <c r="C21" s="5"/>
      <c r="D21" s="3" t="s">
        <v>124</v>
      </c>
      <c r="E21" s="3" t="s">
        <v>30</v>
      </c>
      <c r="I21" s="1">
        <v>18</v>
      </c>
      <c r="J21" s="5"/>
      <c r="K21" s="3" t="s">
        <v>124</v>
      </c>
      <c r="L21" s="3" t="s">
        <v>30</v>
      </c>
      <c r="P21" s="1">
        <v>18</v>
      </c>
      <c r="Q21" s="5"/>
      <c r="R21" s="3" t="s">
        <v>124</v>
      </c>
      <c r="S21" s="3" t="s">
        <v>30</v>
      </c>
      <c r="W21" s="1">
        <v>18</v>
      </c>
      <c r="X21" s="5"/>
      <c r="Y21" s="3" t="s">
        <v>124</v>
      </c>
      <c r="Z21" s="3" t="s">
        <v>30</v>
      </c>
      <c r="AD21" s="1">
        <v>18</v>
      </c>
      <c r="AE21" s="5"/>
      <c r="AF21" s="3" t="s">
        <v>124</v>
      </c>
      <c r="AG21" s="3" t="s">
        <v>30</v>
      </c>
      <c r="AK21" s="1">
        <v>18</v>
      </c>
      <c r="AL21" s="5"/>
      <c r="AM21" s="3" t="s">
        <v>124</v>
      </c>
      <c r="AN21" s="3" t="s">
        <v>30</v>
      </c>
    </row>
    <row r="22" spans="2:40">
      <c r="B22" s="1">
        <v>19</v>
      </c>
      <c r="C22" s="5"/>
      <c r="D22" s="5" t="s">
        <v>83</v>
      </c>
      <c r="E22" s="5" t="s">
        <v>336</v>
      </c>
      <c r="I22" s="1">
        <v>19</v>
      </c>
      <c r="J22" s="5"/>
      <c r="K22" s="5" t="s">
        <v>83</v>
      </c>
      <c r="L22" s="5" t="s">
        <v>336</v>
      </c>
      <c r="P22" s="1">
        <v>19</v>
      </c>
      <c r="Q22" s="5"/>
      <c r="R22" s="5" t="s">
        <v>83</v>
      </c>
      <c r="S22" s="5" t="s">
        <v>336</v>
      </c>
      <c r="W22" s="1">
        <v>19</v>
      </c>
      <c r="X22" s="5"/>
      <c r="Y22" s="5" t="s">
        <v>83</v>
      </c>
      <c r="Z22" s="5" t="s">
        <v>336</v>
      </c>
      <c r="AD22" s="1">
        <v>19</v>
      </c>
      <c r="AE22" s="5"/>
      <c r="AF22" s="5" t="s">
        <v>83</v>
      </c>
      <c r="AG22" s="5" t="s">
        <v>336</v>
      </c>
      <c r="AK22" s="1">
        <v>19</v>
      </c>
      <c r="AL22" s="5"/>
      <c r="AM22" s="5" t="s">
        <v>83</v>
      </c>
      <c r="AN22" s="5" t="s">
        <v>336</v>
      </c>
    </row>
    <row r="23" spans="2:40">
      <c r="B23" s="1">
        <v>20</v>
      </c>
      <c r="C23" s="5"/>
      <c r="D23" s="5" t="s">
        <v>83</v>
      </c>
      <c r="E23" s="5" t="s">
        <v>335</v>
      </c>
      <c r="I23" s="1">
        <v>20</v>
      </c>
      <c r="J23" s="5"/>
      <c r="K23" s="5" t="s">
        <v>83</v>
      </c>
      <c r="L23" s="5" t="s">
        <v>335</v>
      </c>
      <c r="P23" s="1">
        <v>20</v>
      </c>
      <c r="Q23" s="5"/>
      <c r="R23" s="5" t="s">
        <v>83</v>
      </c>
      <c r="S23" s="5" t="s">
        <v>335</v>
      </c>
      <c r="W23" s="1">
        <v>20</v>
      </c>
      <c r="X23" s="5"/>
      <c r="Y23" s="5" t="s">
        <v>83</v>
      </c>
      <c r="Z23" s="5" t="s">
        <v>335</v>
      </c>
      <c r="AD23" s="1">
        <v>20</v>
      </c>
      <c r="AE23" s="5"/>
      <c r="AF23" s="5" t="s">
        <v>83</v>
      </c>
      <c r="AG23" s="5" t="s">
        <v>335</v>
      </c>
      <c r="AK23" s="1">
        <v>20</v>
      </c>
      <c r="AL23" s="5"/>
      <c r="AM23" s="5" t="s">
        <v>83</v>
      </c>
      <c r="AN23" s="5" t="s">
        <v>335</v>
      </c>
    </row>
    <row r="24" spans="2:40">
      <c r="B24" s="1">
        <v>21</v>
      </c>
      <c r="C24" s="5"/>
      <c r="D24" s="5" t="s">
        <v>83</v>
      </c>
      <c r="E24" s="5" t="s">
        <v>333</v>
      </c>
      <c r="I24" s="1">
        <v>21</v>
      </c>
      <c r="J24" s="5"/>
      <c r="K24" s="5" t="s">
        <v>83</v>
      </c>
      <c r="L24" s="5" t="s">
        <v>333</v>
      </c>
      <c r="P24" s="1">
        <v>21</v>
      </c>
      <c r="Q24" s="5"/>
      <c r="R24" s="5" t="s">
        <v>83</v>
      </c>
      <c r="S24" s="5" t="s">
        <v>333</v>
      </c>
      <c r="W24" s="1">
        <v>21</v>
      </c>
      <c r="X24" s="5"/>
      <c r="Y24" s="5" t="s">
        <v>83</v>
      </c>
      <c r="Z24" s="5" t="s">
        <v>333</v>
      </c>
      <c r="AD24" s="1">
        <v>21</v>
      </c>
      <c r="AE24" s="5"/>
      <c r="AF24" s="5" t="s">
        <v>83</v>
      </c>
      <c r="AG24" s="5" t="s">
        <v>333</v>
      </c>
      <c r="AK24" s="1">
        <v>21</v>
      </c>
      <c r="AL24" s="5"/>
      <c r="AM24" s="5" t="s">
        <v>83</v>
      </c>
      <c r="AN24" s="5" t="s">
        <v>333</v>
      </c>
    </row>
    <row r="25" spans="2:40">
      <c r="B25" s="1">
        <v>22</v>
      </c>
      <c r="C25" s="5"/>
      <c r="D25" s="5" t="s">
        <v>83</v>
      </c>
      <c r="E25" s="5" t="s">
        <v>334</v>
      </c>
      <c r="I25" s="1">
        <v>22</v>
      </c>
      <c r="J25" s="5"/>
      <c r="K25" s="5" t="s">
        <v>83</v>
      </c>
      <c r="L25" s="5" t="s">
        <v>334</v>
      </c>
      <c r="P25" s="1">
        <v>22</v>
      </c>
      <c r="Q25" s="5"/>
      <c r="R25" s="5" t="s">
        <v>83</v>
      </c>
      <c r="S25" s="5" t="s">
        <v>334</v>
      </c>
      <c r="W25" s="1">
        <v>22</v>
      </c>
      <c r="X25" s="5"/>
      <c r="Y25" s="5" t="s">
        <v>83</v>
      </c>
      <c r="Z25" s="5" t="s">
        <v>334</v>
      </c>
      <c r="AD25" s="1">
        <v>22</v>
      </c>
      <c r="AE25" s="5"/>
      <c r="AF25" s="5" t="s">
        <v>83</v>
      </c>
      <c r="AG25" s="5" t="s">
        <v>334</v>
      </c>
      <c r="AK25" s="1">
        <v>22</v>
      </c>
      <c r="AL25" s="5"/>
      <c r="AM25" s="5" t="s">
        <v>83</v>
      </c>
      <c r="AN25" s="5" t="s">
        <v>334</v>
      </c>
    </row>
    <row r="26" spans="2:40">
      <c r="B26" s="1">
        <v>23</v>
      </c>
      <c r="C26" s="5"/>
      <c r="D26" s="5" t="s">
        <v>23</v>
      </c>
      <c r="E26" s="5" t="s">
        <v>23</v>
      </c>
      <c r="I26" s="1">
        <v>23</v>
      </c>
      <c r="J26" s="5"/>
      <c r="K26" s="5" t="s">
        <v>23</v>
      </c>
      <c r="L26" s="5" t="s">
        <v>23</v>
      </c>
      <c r="P26" s="1">
        <v>23</v>
      </c>
      <c r="Q26" s="5"/>
      <c r="R26" s="5" t="s">
        <v>23</v>
      </c>
      <c r="S26" s="5" t="s">
        <v>23</v>
      </c>
      <c r="W26" s="1">
        <v>23</v>
      </c>
      <c r="X26" s="5"/>
      <c r="Y26" s="5" t="s">
        <v>23</v>
      </c>
      <c r="Z26" s="5" t="s">
        <v>23</v>
      </c>
      <c r="AD26" s="1">
        <v>23</v>
      </c>
      <c r="AE26" s="5"/>
      <c r="AF26" s="5" t="s">
        <v>23</v>
      </c>
      <c r="AG26" s="5" t="s">
        <v>23</v>
      </c>
      <c r="AK26" s="1">
        <v>23</v>
      </c>
      <c r="AL26" s="5"/>
      <c r="AM26" s="5" t="s">
        <v>23</v>
      </c>
      <c r="AN26" s="5" t="s">
        <v>23</v>
      </c>
    </row>
    <row r="27" spans="2:40">
      <c r="B27" s="1">
        <v>24</v>
      </c>
      <c r="C27" s="5"/>
      <c r="D27" s="5" t="s">
        <v>83</v>
      </c>
      <c r="E27" s="1" t="s">
        <v>249</v>
      </c>
      <c r="I27" s="1">
        <v>24</v>
      </c>
      <c r="J27" s="5"/>
      <c r="K27" s="5" t="s">
        <v>83</v>
      </c>
      <c r="L27" s="5" t="s">
        <v>83</v>
      </c>
      <c r="P27" s="1">
        <v>24</v>
      </c>
      <c r="Q27" s="5"/>
      <c r="R27" s="5" t="s">
        <v>83</v>
      </c>
      <c r="S27" s="5" t="s">
        <v>83</v>
      </c>
      <c r="W27" s="1">
        <v>24</v>
      </c>
      <c r="X27" s="5"/>
      <c r="Y27" s="5" t="s">
        <v>83</v>
      </c>
      <c r="Z27" s="5" t="s">
        <v>247</v>
      </c>
      <c r="AD27" s="1">
        <v>24</v>
      </c>
      <c r="AE27" s="5"/>
      <c r="AF27" s="5" t="s">
        <v>83</v>
      </c>
      <c r="AG27" s="5" t="s">
        <v>83</v>
      </c>
      <c r="AK27" s="1">
        <v>24</v>
      </c>
      <c r="AL27" s="5"/>
      <c r="AM27" s="5" t="s">
        <v>83</v>
      </c>
      <c r="AN27" s="5" t="s">
        <v>83</v>
      </c>
    </row>
    <row r="28" spans="2:40">
      <c r="B28" t="s">
        <v>156</v>
      </c>
      <c r="I28" t="s">
        <v>156</v>
      </c>
      <c r="P28" t="s">
        <v>156</v>
      </c>
      <c r="W28" t="s">
        <v>156</v>
      </c>
      <c r="AD28" t="s">
        <v>156</v>
      </c>
      <c r="AK28" t="s">
        <v>156</v>
      </c>
    </row>
    <row r="29" spans="2:40">
      <c r="B29">
        <v>1</v>
      </c>
      <c r="C29" t="s">
        <v>464</v>
      </c>
      <c r="I29">
        <v>1</v>
      </c>
      <c r="J29" t="s">
        <v>464</v>
      </c>
      <c r="P29">
        <v>1</v>
      </c>
      <c r="Q29" t="s">
        <v>464</v>
      </c>
      <c r="W29">
        <v>1</v>
      </c>
      <c r="X29" t="s">
        <v>464</v>
      </c>
      <c r="AD29">
        <v>1</v>
      </c>
      <c r="AE29" t="s">
        <v>464</v>
      </c>
      <c r="AK29">
        <v>1</v>
      </c>
      <c r="AL29" t="s">
        <v>464</v>
      </c>
    </row>
    <row r="30" spans="2:40">
      <c r="B30">
        <v>2</v>
      </c>
      <c r="C30" t="s">
        <v>465</v>
      </c>
      <c r="I30">
        <v>2</v>
      </c>
      <c r="J30" t="s">
        <v>465</v>
      </c>
      <c r="P30">
        <v>2</v>
      </c>
      <c r="Q30" t="s">
        <v>465</v>
      </c>
      <c r="W30">
        <v>2</v>
      </c>
      <c r="X30" t="s">
        <v>465</v>
      </c>
      <c r="AD30">
        <v>2</v>
      </c>
      <c r="AE30" t="s">
        <v>465</v>
      </c>
      <c r="AK30">
        <v>2</v>
      </c>
      <c r="AL30" t="s">
        <v>465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0EBF8-7FA0-4745-95AD-F67425478714}">
  <sheetPr codeName="Sheet79"/>
  <dimension ref="A2:AO30"/>
  <sheetViews>
    <sheetView workbookViewId="0">
      <selection activeCell="Z4" sqref="Z4:Z27"/>
    </sheetView>
  </sheetViews>
  <sheetFormatPr defaultRowHeight="15"/>
  <sheetData>
    <row r="2" spans="1:41">
      <c r="A2" t="s">
        <v>0</v>
      </c>
      <c r="B2" t="s">
        <v>278</v>
      </c>
      <c r="D2" t="s">
        <v>143</v>
      </c>
      <c r="I2" t="s">
        <v>278</v>
      </c>
      <c r="K2" t="s">
        <v>280</v>
      </c>
      <c r="P2" t="s">
        <v>278</v>
      </c>
      <c r="R2" t="s">
        <v>281</v>
      </c>
      <c r="W2" t="s">
        <v>278</v>
      </c>
      <c r="Y2" t="s">
        <v>279</v>
      </c>
      <c r="AD2" t="s">
        <v>395</v>
      </c>
      <c r="AK2" t="s">
        <v>392</v>
      </c>
    </row>
    <row r="3" spans="1:41">
      <c r="B3" s="9" t="s">
        <v>2</v>
      </c>
      <c r="C3" s="4" t="s">
        <v>120</v>
      </c>
      <c r="D3" s="9" t="s">
        <v>4</v>
      </c>
      <c r="E3" s="9" t="s">
        <v>144</v>
      </c>
      <c r="F3" s="4" t="s">
        <v>95</v>
      </c>
      <c r="I3" s="9" t="s">
        <v>2</v>
      </c>
      <c r="J3" s="4" t="s">
        <v>120</v>
      </c>
      <c r="K3" s="9" t="s">
        <v>4</v>
      </c>
      <c r="L3" s="9" t="s">
        <v>144</v>
      </c>
      <c r="M3" s="4" t="s">
        <v>95</v>
      </c>
      <c r="P3" s="9" t="s">
        <v>2</v>
      </c>
      <c r="Q3" s="4" t="s">
        <v>120</v>
      </c>
      <c r="R3" s="9" t="s">
        <v>4</v>
      </c>
      <c r="S3" s="9" t="s">
        <v>144</v>
      </c>
      <c r="T3" s="4" t="s">
        <v>95</v>
      </c>
      <c r="W3" s="9" t="s">
        <v>2</v>
      </c>
      <c r="X3" s="4" t="s">
        <v>120</v>
      </c>
      <c r="Y3" s="9" t="s">
        <v>4</v>
      </c>
      <c r="Z3" s="9" t="s">
        <v>144</v>
      </c>
      <c r="AA3" s="4" t="s">
        <v>95</v>
      </c>
      <c r="AD3" s="9" t="s">
        <v>2</v>
      </c>
      <c r="AE3" s="4" t="s">
        <v>120</v>
      </c>
      <c r="AF3" s="9" t="s">
        <v>4</v>
      </c>
      <c r="AG3" s="9" t="s">
        <v>144</v>
      </c>
      <c r="AH3" s="4" t="s">
        <v>95</v>
      </c>
      <c r="AK3" s="9" t="s">
        <v>2</v>
      </c>
      <c r="AL3" s="4" t="s">
        <v>120</v>
      </c>
      <c r="AM3" s="9" t="s">
        <v>4</v>
      </c>
      <c r="AN3" s="9" t="s">
        <v>144</v>
      </c>
      <c r="AO3" s="4" t="s">
        <v>95</v>
      </c>
    </row>
    <row r="4" spans="1:41">
      <c r="B4" s="1">
        <v>1</v>
      </c>
      <c r="C4" s="5"/>
      <c r="D4" s="5" t="s">
        <v>83</v>
      </c>
      <c r="E4" s="1" t="s">
        <v>250</v>
      </c>
      <c r="I4" s="1">
        <v>1</v>
      </c>
      <c r="J4" s="5"/>
      <c r="K4" s="5" t="s">
        <v>83</v>
      </c>
      <c r="L4" s="5" t="s">
        <v>83</v>
      </c>
      <c r="P4" s="1">
        <v>1</v>
      </c>
      <c r="Q4" s="5"/>
      <c r="R4" s="5" t="s">
        <v>83</v>
      </c>
      <c r="S4" s="5" t="s">
        <v>83</v>
      </c>
      <c r="W4" s="1">
        <v>1</v>
      </c>
      <c r="X4" s="5"/>
      <c r="Y4" s="5" t="s">
        <v>83</v>
      </c>
      <c r="Z4" s="5" t="s">
        <v>248</v>
      </c>
      <c r="AD4" s="1">
        <v>1</v>
      </c>
      <c r="AE4" s="5"/>
      <c r="AF4" s="5" t="s">
        <v>83</v>
      </c>
      <c r="AG4" s="5" t="s">
        <v>240</v>
      </c>
      <c r="AK4" s="1">
        <v>1</v>
      </c>
      <c r="AL4" s="5"/>
      <c r="AM4" s="5" t="s">
        <v>83</v>
      </c>
      <c r="AN4" s="5" t="s">
        <v>240</v>
      </c>
    </row>
    <row r="5" spans="1:41">
      <c r="B5" s="1">
        <v>2</v>
      </c>
      <c r="C5" s="5"/>
      <c r="D5" s="5" t="s">
        <v>23</v>
      </c>
      <c r="E5" s="5" t="s">
        <v>396</v>
      </c>
      <c r="I5" s="1">
        <v>2</v>
      </c>
      <c r="J5" s="5"/>
      <c r="K5" s="5" t="s">
        <v>23</v>
      </c>
      <c r="L5" s="5" t="s">
        <v>396</v>
      </c>
      <c r="P5" s="1">
        <v>2</v>
      </c>
      <c r="Q5" s="5"/>
      <c r="R5" s="5" t="s">
        <v>23</v>
      </c>
      <c r="S5" s="5" t="s">
        <v>396</v>
      </c>
      <c r="W5" s="1">
        <v>2</v>
      </c>
      <c r="X5" s="5"/>
      <c r="Y5" s="5" t="s">
        <v>23</v>
      </c>
      <c r="Z5" s="5" t="s">
        <v>396</v>
      </c>
      <c r="AD5" s="1">
        <v>2</v>
      </c>
      <c r="AE5" s="5"/>
      <c r="AF5" s="5" t="s">
        <v>23</v>
      </c>
      <c r="AG5" s="5" t="s">
        <v>396</v>
      </c>
      <c r="AK5" s="1">
        <v>2</v>
      </c>
      <c r="AL5" s="5"/>
      <c r="AM5" s="5" t="s">
        <v>23</v>
      </c>
      <c r="AN5" s="5" t="s">
        <v>396</v>
      </c>
    </row>
    <row r="6" spans="1:41">
      <c r="B6" s="1">
        <v>3</v>
      </c>
      <c r="C6" s="5"/>
      <c r="D6" s="5" t="s">
        <v>83</v>
      </c>
      <c r="E6" s="5" t="s">
        <v>334</v>
      </c>
      <c r="I6" s="1">
        <v>3</v>
      </c>
      <c r="J6" s="5"/>
      <c r="K6" s="5" t="s">
        <v>83</v>
      </c>
      <c r="L6" s="5" t="s">
        <v>334</v>
      </c>
      <c r="P6" s="1">
        <v>3</v>
      </c>
      <c r="Q6" s="5"/>
      <c r="R6" s="5" t="s">
        <v>83</v>
      </c>
      <c r="S6" s="5" t="s">
        <v>334</v>
      </c>
      <c r="W6" s="1">
        <v>3</v>
      </c>
      <c r="X6" s="5"/>
      <c r="Y6" s="5" t="s">
        <v>83</v>
      </c>
      <c r="Z6" s="5" t="s">
        <v>334</v>
      </c>
      <c r="AD6" s="1">
        <v>3</v>
      </c>
      <c r="AE6" s="5"/>
      <c r="AF6" s="5" t="s">
        <v>83</v>
      </c>
      <c r="AG6" s="5" t="s">
        <v>334</v>
      </c>
      <c r="AK6" s="1">
        <v>3</v>
      </c>
      <c r="AL6" s="5"/>
      <c r="AM6" s="5" t="s">
        <v>83</v>
      </c>
      <c r="AN6" s="5" t="s">
        <v>334</v>
      </c>
    </row>
    <row r="7" spans="1:41">
      <c r="B7" s="1">
        <v>4</v>
      </c>
      <c r="C7" s="5"/>
      <c r="D7" s="5" t="s">
        <v>83</v>
      </c>
      <c r="E7" s="5" t="s">
        <v>333</v>
      </c>
      <c r="I7" s="1">
        <v>4</v>
      </c>
      <c r="J7" s="5"/>
      <c r="K7" s="5" t="s">
        <v>83</v>
      </c>
      <c r="L7" s="5" t="s">
        <v>333</v>
      </c>
      <c r="P7" s="1">
        <v>4</v>
      </c>
      <c r="Q7" s="5"/>
      <c r="R7" s="5" t="s">
        <v>83</v>
      </c>
      <c r="S7" s="5" t="s">
        <v>333</v>
      </c>
      <c r="W7" s="1">
        <v>4</v>
      </c>
      <c r="X7" s="5"/>
      <c r="Y7" s="5" t="s">
        <v>83</v>
      </c>
      <c r="Z7" s="5" t="s">
        <v>333</v>
      </c>
      <c r="AD7" s="1">
        <v>4</v>
      </c>
      <c r="AE7" s="5"/>
      <c r="AF7" s="5" t="s">
        <v>83</v>
      </c>
      <c r="AG7" s="5" t="s">
        <v>333</v>
      </c>
      <c r="AK7" s="1">
        <v>4</v>
      </c>
      <c r="AL7" s="5"/>
      <c r="AM7" s="5" t="s">
        <v>83</v>
      </c>
      <c r="AN7" s="5" t="s">
        <v>333</v>
      </c>
    </row>
    <row r="8" spans="1:41">
      <c r="B8" s="1">
        <v>5</v>
      </c>
      <c r="C8" s="5"/>
      <c r="D8" s="5" t="s">
        <v>83</v>
      </c>
      <c r="E8" s="5" t="s">
        <v>335</v>
      </c>
      <c r="I8" s="1">
        <v>5</v>
      </c>
      <c r="J8" s="5"/>
      <c r="K8" s="5" t="s">
        <v>83</v>
      </c>
      <c r="L8" s="5" t="s">
        <v>335</v>
      </c>
      <c r="P8" s="1">
        <v>5</v>
      </c>
      <c r="Q8" s="5"/>
      <c r="R8" s="5" t="s">
        <v>83</v>
      </c>
      <c r="S8" s="5" t="s">
        <v>335</v>
      </c>
      <c r="W8" s="1">
        <v>5</v>
      </c>
      <c r="X8" s="5"/>
      <c r="Y8" s="5" t="s">
        <v>83</v>
      </c>
      <c r="Z8" s="5" t="s">
        <v>335</v>
      </c>
      <c r="AD8" s="1">
        <v>5</v>
      </c>
      <c r="AE8" s="5"/>
      <c r="AF8" s="5" t="s">
        <v>83</v>
      </c>
      <c r="AG8" s="5" t="s">
        <v>335</v>
      </c>
      <c r="AK8" s="1">
        <v>5</v>
      </c>
      <c r="AL8" s="5"/>
      <c r="AM8" s="5" t="s">
        <v>83</v>
      </c>
      <c r="AN8" s="5" t="s">
        <v>335</v>
      </c>
    </row>
    <row r="9" spans="1:41">
      <c r="B9" s="1">
        <v>6</v>
      </c>
      <c r="C9" s="3"/>
      <c r="D9" s="5" t="s">
        <v>83</v>
      </c>
      <c r="E9" s="5" t="s">
        <v>336</v>
      </c>
      <c r="I9" s="1">
        <v>6</v>
      </c>
      <c r="J9" s="3"/>
      <c r="K9" s="5" t="s">
        <v>83</v>
      </c>
      <c r="L9" s="5" t="s">
        <v>336</v>
      </c>
      <c r="P9" s="1">
        <v>6</v>
      </c>
      <c r="Q9" s="3"/>
      <c r="R9" s="5" t="s">
        <v>83</v>
      </c>
      <c r="S9" s="5" t="s">
        <v>336</v>
      </c>
      <c r="W9" s="1">
        <v>6</v>
      </c>
      <c r="X9" s="3"/>
      <c r="Y9" s="5" t="s">
        <v>83</v>
      </c>
      <c r="Z9" s="5" t="s">
        <v>336</v>
      </c>
      <c r="AD9" s="1">
        <v>6</v>
      </c>
      <c r="AE9" s="3"/>
      <c r="AF9" s="5" t="s">
        <v>83</v>
      </c>
      <c r="AG9" s="5" t="s">
        <v>336</v>
      </c>
      <c r="AK9" s="1">
        <v>6</v>
      </c>
      <c r="AL9" s="3"/>
      <c r="AM9" s="5" t="s">
        <v>83</v>
      </c>
      <c r="AN9" s="5" t="s">
        <v>336</v>
      </c>
    </row>
    <row r="10" spans="1:41">
      <c r="B10" s="1">
        <v>7</v>
      </c>
      <c r="C10" s="3">
        <v>1</v>
      </c>
      <c r="D10" s="3" t="s">
        <v>124</v>
      </c>
      <c r="E10" s="3" t="s">
        <v>30</v>
      </c>
      <c r="I10" s="1">
        <v>7</v>
      </c>
      <c r="J10" s="3">
        <v>1</v>
      </c>
      <c r="K10" s="3" t="s">
        <v>124</v>
      </c>
      <c r="L10" s="3" t="s">
        <v>30</v>
      </c>
      <c r="P10" s="1">
        <v>7</v>
      </c>
      <c r="Q10" s="3">
        <v>1</v>
      </c>
      <c r="R10" s="3" t="s">
        <v>124</v>
      </c>
      <c r="S10" s="3" t="s">
        <v>30</v>
      </c>
      <c r="W10" s="1">
        <v>7</v>
      </c>
      <c r="X10" s="3">
        <v>1</v>
      </c>
      <c r="Y10" s="3" t="s">
        <v>124</v>
      </c>
      <c r="Z10" s="3" t="s">
        <v>30</v>
      </c>
      <c r="AD10" s="1">
        <v>7</v>
      </c>
      <c r="AE10" s="3">
        <v>1</v>
      </c>
      <c r="AF10" s="3" t="s">
        <v>124</v>
      </c>
      <c r="AG10" s="3" t="s">
        <v>30</v>
      </c>
      <c r="AK10" s="1">
        <v>7</v>
      </c>
      <c r="AL10" s="3">
        <v>1</v>
      </c>
      <c r="AM10" s="3" t="s">
        <v>124</v>
      </c>
      <c r="AN10" s="3" t="s">
        <v>30</v>
      </c>
    </row>
    <row r="11" spans="1:41">
      <c r="B11" s="1">
        <v>8</v>
      </c>
      <c r="C11" s="3">
        <v>2</v>
      </c>
      <c r="D11" s="3" t="s">
        <v>125</v>
      </c>
      <c r="E11" s="3" t="s">
        <v>8</v>
      </c>
      <c r="I11" s="1">
        <v>8</v>
      </c>
      <c r="J11" s="3">
        <v>2</v>
      </c>
      <c r="K11" s="3" t="s">
        <v>125</v>
      </c>
      <c r="L11" s="3" t="s">
        <v>8</v>
      </c>
      <c r="P11" s="1">
        <v>8</v>
      </c>
      <c r="Q11" s="3">
        <v>2</v>
      </c>
      <c r="R11" s="3" t="s">
        <v>125</v>
      </c>
      <c r="S11" s="3" t="s">
        <v>8</v>
      </c>
      <c r="W11" s="1">
        <v>8</v>
      </c>
      <c r="X11" s="3">
        <v>2</v>
      </c>
      <c r="Y11" s="3" t="s">
        <v>125</v>
      </c>
      <c r="Z11" s="3" t="s">
        <v>8</v>
      </c>
      <c r="AD11" s="1">
        <v>8</v>
      </c>
      <c r="AE11" s="3">
        <v>2</v>
      </c>
      <c r="AF11" s="3" t="s">
        <v>125</v>
      </c>
      <c r="AG11" s="3" t="s">
        <v>8</v>
      </c>
      <c r="AK11" s="1">
        <v>8</v>
      </c>
      <c r="AL11" s="3">
        <v>2</v>
      </c>
      <c r="AM11" s="3" t="s">
        <v>125</v>
      </c>
      <c r="AN11" s="3" t="s">
        <v>8</v>
      </c>
    </row>
    <row r="12" spans="1:41">
      <c r="B12" s="1">
        <v>9</v>
      </c>
      <c r="C12" s="5"/>
      <c r="D12" s="5" t="s">
        <v>102</v>
      </c>
      <c r="E12" s="5" t="s">
        <v>102</v>
      </c>
      <c r="I12" s="1">
        <v>9</v>
      </c>
      <c r="J12" s="5"/>
      <c r="K12" s="5" t="s">
        <v>102</v>
      </c>
      <c r="L12" s="5" t="s">
        <v>102</v>
      </c>
      <c r="P12" s="1">
        <v>9</v>
      </c>
      <c r="Q12" s="5"/>
      <c r="R12" s="5" t="s">
        <v>102</v>
      </c>
      <c r="S12" s="5" t="s">
        <v>102</v>
      </c>
      <c r="W12" s="1">
        <v>9</v>
      </c>
      <c r="X12" s="5"/>
      <c r="Y12" s="5" t="s">
        <v>102</v>
      </c>
      <c r="Z12" s="5" t="s">
        <v>102</v>
      </c>
      <c r="AD12" s="1">
        <v>9</v>
      </c>
      <c r="AE12" s="5"/>
      <c r="AF12" s="5" t="s">
        <v>102</v>
      </c>
      <c r="AG12" s="5" t="s">
        <v>102</v>
      </c>
      <c r="AK12" s="1">
        <v>9</v>
      </c>
      <c r="AL12" s="5"/>
      <c r="AM12" s="5" t="s">
        <v>102</v>
      </c>
      <c r="AN12" s="5" t="s">
        <v>102</v>
      </c>
    </row>
    <row r="13" spans="1:41">
      <c r="B13" s="1">
        <v>10</v>
      </c>
      <c r="C13" s="5"/>
      <c r="D13" s="5" t="s">
        <v>83</v>
      </c>
      <c r="E13" s="5" t="s">
        <v>223</v>
      </c>
      <c r="I13" s="1">
        <v>10</v>
      </c>
      <c r="J13" s="5"/>
      <c r="K13" s="5" t="s">
        <v>83</v>
      </c>
      <c r="L13" s="5" t="s">
        <v>224</v>
      </c>
      <c r="P13" s="1">
        <v>10</v>
      </c>
      <c r="Q13" s="5"/>
      <c r="R13" s="5" t="s">
        <v>83</v>
      </c>
      <c r="S13" s="5" t="s">
        <v>225</v>
      </c>
      <c r="W13" s="1">
        <v>10</v>
      </c>
      <c r="X13" s="5"/>
      <c r="Y13" s="5" t="s">
        <v>83</v>
      </c>
      <c r="Z13" s="5" t="s">
        <v>227</v>
      </c>
      <c r="AD13" s="1">
        <v>10</v>
      </c>
      <c r="AE13" s="5"/>
      <c r="AF13" s="5" t="s">
        <v>83</v>
      </c>
      <c r="AG13" s="5" t="s">
        <v>226</v>
      </c>
      <c r="AK13" s="1">
        <v>10</v>
      </c>
      <c r="AL13" s="5"/>
      <c r="AM13" s="5" t="s">
        <v>83</v>
      </c>
      <c r="AN13" s="5" t="s">
        <v>228</v>
      </c>
    </row>
    <row r="14" spans="1:41">
      <c r="B14" s="1">
        <v>11</v>
      </c>
      <c r="C14" s="5"/>
      <c r="D14" s="5" t="s">
        <v>83</v>
      </c>
      <c r="E14" s="5" t="s">
        <v>271</v>
      </c>
      <c r="I14" s="1">
        <v>11</v>
      </c>
      <c r="J14" s="5"/>
      <c r="K14" s="5" t="s">
        <v>83</v>
      </c>
      <c r="L14" s="5" t="s">
        <v>271</v>
      </c>
      <c r="P14" s="1">
        <v>11</v>
      </c>
      <c r="Q14" s="5"/>
      <c r="R14" s="5" t="s">
        <v>83</v>
      </c>
      <c r="S14" s="5" t="s">
        <v>271</v>
      </c>
      <c r="W14" s="1">
        <v>11</v>
      </c>
      <c r="X14" s="5"/>
      <c r="Y14" s="5" t="s">
        <v>83</v>
      </c>
      <c r="Z14" s="5" t="s">
        <v>271</v>
      </c>
      <c r="AD14" s="1">
        <v>11</v>
      </c>
      <c r="AE14" s="5"/>
      <c r="AF14" s="5" t="s">
        <v>83</v>
      </c>
      <c r="AG14" s="5" t="s">
        <v>271</v>
      </c>
      <c r="AK14" s="1">
        <v>11</v>
      </c>
      <c r="AL14" s="5"/>
      <c r="AM14" s="5" t="s">
        <v>83</v>
      </c>
      <c r="AN14" s="5" t="s">
        <v>271</v>
      </c>
    </row>
    <row r="15" spans="1:41">
      <c r="B15" s="1">
        <v>12</v>
      </c>
      <c r="C15" s="5"/>
      <c r="D15" s="5" t="s">
        <v>83</v>
      </c>
      <c r="E15" s="3" t="s">
        <v>224</v>
      </c>
      <c r="I15" s="1">
        <v>12</v>
      </c>
      <c r="J15" s="5"/>
      <c r="K15" s="5" t="s">
        <v>83</v>
      </c>
      <c r="L15" s="3" t="s">
        <v>223</v>
      </c>
      <c r="P15" s="1">
        <v>12</v>
      </c>
      <c r="Q15" s="5"/>
      <c r="R15" s="5" t="s">
        <v>83</v>
      </c>
      <c r="S15" s="3" t="s">
        <v>226</v>
      </c>
      <c r="W15" s="1">
        <v>12</v>
      </c>
      <c r="X15" s="5"/>
      <c r="Y15" s="5" t="s">
        <v>83</v>
      </c>
      <c r="Z15" s="3" t="s">
        <v>228</v>
      </c>
      <c r="AD15" s="1">
        <v>12</v>
      </c>
      <c r="AE15" s="5"/>
      <c r="AF15" s="5" t="s">
        <v>83</v>
      </c>
      <c r="AG15" s="3" t="s">
        <v>225</v>
      </c>
      <c r="AK15" s="1">
        <v>12</v>
      </c>
      <c r="AL15" s="5"/>
      <c r="AM15" s="5" t="s">
        <v>83</v>
      </c>
      <c r="AN15" s="3" t="s">
        <v>227</v>
      </c>
    </row>
    <row r="16" spans="1:41">
      <c r="B16" s="1">
        <v>13</v>
      </c>
      <c r="C16" s="5"/>
      <c r="D16" s="5" t="s">
        <v>83</v>
      </c>
      <c r="E16" s="3" t="s">
        <v>224</v>
      </c>
      <c r="I16" s="1">
        <v>13</v>
      </c>
      <c r="J16" s="5"/>
      <c r="K16" s="5" t="s">
        <v>83</v>
      </c>
      <c r="L16" s="3" t="s">
        <v>223</v>
      </c>
      <c r="P16" s="1">
        <v>13</v>
      </c>
      <c r="Q16" s="5"/>
      <c r="R16" s="5" t="s">
        <v>83</v>
      </c>
      <c r="S16" s="3" t="s">
        <v>226</v>
      </c>
      <c r="W16" s="1">
        <v>13</v>
      </c>
      <c r="X16" s="5"/>
      <c r="Y16" s="5" t="s">
        <v>83</v>
      </c>
      <c r="Z16" s="3" t="s">
        <v>228</v>
      </c>
      <c r="AD16" s="1">
        <v>13</v>
      </c>
      <c r="AE16" s="5"/>
      <c r="AF16" s="5" t="s">
        <v>83</v>
      </c>
      <c r="AG16" s="3" t="s">
        <v>225</v>
      </c>
      <c r="AK16" s="1">
        <v>13</v>
      </c>
      <c r="AL16" s="5"/>
      <c r="AM16" s="5" t="s">
        <v>83</v>
      </c>
      <c r="AN16" s="3" t="s">
        <v>227</v>
      </c>
    </row>
    <row r="17" spans="2:40">
      <c r="B17" s="1">
        <v>14</v>
      </c>
      <c r="C17" s="5"/>
      <c r="D17" s="5" t="s">
        <v>83</v>
      </c>
      <c r="E17" s="5" t="s">
        <v>271</v>
      </c>
      <c r="I17" s="1">
        <v>14</v>
      </c>
      <c r="J17" s="5"/>
      <c r="K17" s="5" t="s">
        <v>83</v>
      </c>
      <c r="L17" s="5" t="s">
        <v>271</v>
      </c>
      <c r="P17" s="1">
        <v>14</v>
      </c>
      <c r="Q17" s="5"/>
      <c r="R17" s="5" t="s">
        <v>83</v>
      </c>
      <c r="S17" s="5" t="s">
        <v>271</v>
      </c>
      <c r="W17" s="1">
        <v>14</v>
      </c>
      <c r="X17" s="5"/>
      <c r="Y17" s="5" t="s">
        <v>83</v>
      </c>
      <c r="Z17" s="5" t="s">
        <v>271</v>
      </c>
      <c r="AD17" s="1">
        <v>14</v>
      </c>
      <c r="AE17" s="5"/>
      <c r="AF17" s="5" t="s">
        <v>83</v>
      </c>
      <c r="AG17" s="5" t="s">
        <v>271</v>
      </c>
      <c r="AK17" s="1">
        <v>14</v>
      </c>
      <c r="AL17" s="5"/>
      <c r="AM17" s="5" t="s">
        <v>83</v>
      </c>
      <c r="AN17" s="5" t="s">
        <v>271</v>
      </c>
    </row>
    <row r="18" spans="2:40">
      <c r="B18" s="1">
        <v>15</v>
      </c>
      <c r="C18" s="5"/>
      <c r="D18" s="5" t="s">
        <v>83</v>
      </c>
      <c r="E18" s="5" t="s">
        <v>223</v>
      </c>
      <c r="I18" s="1">
        <v>15</v>
      </c>
      <c r="J18" s="5"/>
      <c r="K18" s="5" t="s">
        <v>83</v>
      </c>
      <c r="L18" s="5" t="s">
        <v>224</v>
      </c>
      <c r="P18" s="1">
        <v>15</v>
      </c>
      <c r="Q18" s="5"/>
      <c r="R18" s="5" t="s">
        <v>83</v>
      </c>
      <c r="S18" s="5" t="s">
        <v>225</v>
      </c>
      <c r="W18" s="1">
        <v>15</v>
      </c>
      <c r="X18" s="5"/>
      <c r="Y18" s="5" t="s">
        <v>83</v>
      </c>
      <c r="Z18" s="5" t="s">
        <v>227</v>
      </c>
      <c r="AD18" s="1">
        <v>15</v>
      </c>
      <c r="AE18" s="5"/>
      <c r="AF18" s="5" t="s">
        <v>83</v>
      </c>
      <c r="AG18" s="5" t="s">
        <v>226</v>
      </c>
      <c r="AK18" s="1">
        <v>15</v>
      </c>
      <c r="AL18" s="5"/>
      <c r="AM18" s="5" t="s">
        <v>83</v>
      </c>
      <c r="AN18" s="5" t="s">
        <v>228</v>
      </c>
    </row>
    <row r="19" spans="2:40">
      <c r="B19" s="1">
        <v>16</v>
      </c>
      <c r="C19" s="5"/>
      <c r="D19" s="5" t="s">
        <v>102</v>
      </c>
      <c r="E19" s="5" t="s">
        <v>251</v>
      </c>
      <c r="I19" s="1">
        <v>16</v>
      </c>
      <c r="J19" s="5"/>
      <c r="K19" s="5" t="s">
        <v>102</v>
      </c>
      <c r="L19" s="5" t="s">
        <v>251</v>
      </c>
      <c r="P19" s="1">
        <v>16</v>
      </c>
      <c r="Q19" s="5"/>
      <c r="R19" s="5" t="s">
        <v>102</v>
      </c>
      <c r="S19" s="5" t="s">
        <v>251</v>
      </c>
      <c r="W19" s="1">
        <v>16</v>
      </c>
      <c r="X19" s="5"/>
      <c r="Y19" s="5" t="s">
        <v>102</v>
      </c>
      <c r="Z19" s="5" t="s">
        <v>251</v>
      </c>
      <c r="AD19" s="1">
        <v>16</v>
      </c>
      <c r="AE19" s="5"/>
      <c r="AF19" s="5" t="s">
        <v>102</v>
      </c>
      <c r="AG19" s="5" t="s">
        <v>251</v>
      </c>
      <c r="AK19" s="1">
        <v>16</v>
      </c>
      <c r="AL19" s="5"/>
      <c r="AM19" s="5" t="s">
        <v>102</v>
      </c>
      <c r="AN19" s="5" t="s">
        <v>251</v>
      </c>
    </row>
    <row r="20" spans="2:40">
      <c r="B20" s="1">
        <v>17</v>
      </c>
      <c r="C20" s="5"/>
      <c r="D20" s="3" t="s">
        <v>125</v>
      </c>
      <c r="E20" s="3" t="s">
        <v>8</v>
      </c>
      <c r="I20" s="1">
        <v>17</v>
      </c>
      <c r="J20" s="5"/>
      <c r="K20" s="3" t="s">
        <v>125</v>
      </c>
      <c r="L20" s="3" t="s">
        <v>8</v>
      </c>
      <c r="P20" s="1">
        <v>17</v>
      </c>
      <c r="Q20" s="5"/>
      <c r="R20" s="3" t="s">
        <v>125</v>
      </c>
      <c r="S20" s="3" t="s">
        <v>8</v>
      </c>
      <c r="W20" s="1">
        <v>17</v>
      </c>
      <c r="X20" s="5"/>
      <c r="Y20" s="3" t="s">
        <v>125</v>
      </c>
      <c r="Z20" s="3" t="s">
        <v>8</v>
      </c>
      <c r="AD20" s="1">
        <v>17</v>
      </c>
      <c r="AE20" s="5"/>
      <c r="AF20" s="3" t="s">
        <v>125</v>
      </c>
      <c r="AG20" s="3" t="s">
        <v>8</v>
      </c>
      <c r="AK20" s="1">
        <v>17</v>
      </c>
      <c r="AL20" s="5"/>
      <c r="AM20" s="3" t="s">
        <v>125</v>
      </c>
      <c r="AN20" s="3" t="s">
        <v>8</v>
      </c>
    </row>
    <row r="21" spans="2:40">
      <c r="B21" s="1">
        <v>18</v>
      </c>
      <c r="C21" s="5"/>
      <c r="D21" s="3" t="s">
        <v>124</v>
      </c>
      <c r="E21" s="3" t="s">
        <v>30</v>
      </c>
      <c r="I21" s="1">
        <v>18</v>
      </c>
      <c r="J21" s="5"/>
      <c r="K21" s="3" t="s">
        <v>124</v>
      </c>
      <c r="L21" s="3" t="s">
        <v>30</v>
      </c>
      <c r="P21" s="1">
        <v>18</v>
      </c>
      <c r="Q21" s="5"/>
      <c r="R21" s="3" t="s">
        <v>124</v>
      </c>
      <c r="S21" s="3" t="s">
        <v>30</v>
      </c>
      <c r="W21" s="1">
        <v>18</v>
      </c>
      <c r="X21" s="5"/>
      <c r="Y21" s="3" t="s">
        <v>124</v>
      </c>
      <c r="Z21" s="3" t="s">
        <v>30</v>
      </c>
      <c r="AD21" s="1">
        <v>18</v>
      </c>
      <c r="AE21" s="5"/>
      <c r="AF21" s="3" t="s">
        <v>124</v>
      </c>
      <c r="AG21" s="3" t="s">
        <v>30</v>
      </c>
      <c r="AK21" s="1">
        <v>18</v>
      </c>
      <c r="AL21" s="5"/>
      <c r="AM21" s="3" t="s">
        <v>124</v>
      </c>
      <c r="AN21" s="3" t="s">
        <v>30</v>
      </c>
    </row>
    <row r="22" spans="2:40">
      <c r="B22" s="1">
        <v>19</v>
      </c>
      <c r="C22" s="5"/>
      <c r="D22" s="5" t="s">
        <v>83</v>
      </c>
      <c r="E22" s="5" t="s">
        <v>336</v>
      </c>
      <c r="I22" s="1">
        <v>19</v>
      </c>
      <c r="J22" s="5"/>
      <c r="K22" s="5" t="s">
        <v>83</v>
      </c>
      <c r="L22" s="5" t="s">
        <v>336</v>
      </c>
      <c r="P22" s="1">
        <v>19</v>
      </c>
      <c r="Q22" s="5"/>
      <c r="R22" s="5" t="s">
        <v>83</v>
      </c>
      <c r="S22" s="5" t="s">
        <v>336</v>
      </c>
      <c r="W22" s="1">
        <v>19</v>
      </c>
      <c r="X22" s="5"/>
      <c r="Y22" s="5" t="s">
        <v>83</v>
      </c>
      <c r="Z22" s="5" t="s">
        <v>336</v>
      </c>
      <c r="AD22" s="1">
        <v>19</v>
      </c>
      <c r="AE22" s="5"/>
      <c r="AF22" s="5" t="s">
        <v>83</v>
      </c>
      <c r="AG22" s="5" t="s">
        <v>336</v>
      </c>
      <c r="AK22" s="1">
        <v>19</v>
      </c>
      <c r="AL22" s="5"/>
      <c r="AM22" s="5" t="s">
        <v>83</v>
      </c>
      <c r="AN22" s="5" t="s">
        <v>336</v>
      </c>
    </row>
    <row r="23" spans="2:40">
      <c r="B23" s="1">
        <v>20</v>
      </c>
      <c r="C23" s="5"/>
      <c r="D23" s="5" t="s">
        <v>83</v>
      </c>
      <c r="E23" s="5" t="s">
        <v>335</v>
      </c>
      <c r="I23" s="1">
        <v>20</v>
      </c>
      <c r="J23" s="5"/>
      <c r="K23" s="5" t="s">
        <v>83</v>
      </c>
      <c r="L23" s="5" t="s">
        <v>335</v>
      </c>
      <c r="P23" s="1">
        <v>20</v>
      </c>
      <c r="Q23" s="5"/>
      <c r="R23" s="5" t="s">
        <v>83</v>
      </c>
      <c r="S23" s="5" t="s">
        <v>335</v>
      </c>
      <c r="W23" s="1">
        <v>20</v>
      </c>
      <c r="X23" s="5"/>
      <c r="Y23" s="5" t="s">
        <v>83</v>
      </c>
      <c r="Z23" s="5" t="s">
        <v>335</v>
      </c>
      <c r="AD23" s="1">
        <v>20</v>
      </c>
      <c r="AE23" s="5"/>
      <c r="AF23" s="5" t="s">
        <v>83</v>
      </c>
      <c r="AG23" s="5" t="s">
        <v>335</v>
      </c>
      <c r="AK23" s="1">
        <v>20</v>
      </c>
      <c r="AL23" s="5"/>
      <c r="AM23" s="5" t="s">
        <v>83</v>
      </c>
      <c r="AN23" s="5" t="s">
        <v>335</v>
      </c>
    </row>
    <row r="24" spans="2:40">
      <c r="B24" s="1">
        <v>21</v>
      </c>
      <c r="C24" s="5"/>
      <c r="D24" s="5" t="s">
        <v>83</v>
      </c>
      <c r="E24" s="5" t="s">
        <v>333</v>
      </c>
      <c r="I24" s="1">
        <v>21</v>
      </c>
      <c r="J24" s="5"/>
      <c r="K24" s="5" t="s">
        <v>83</v>
      </c>
      <c r="L24" s="5" t="s">
        <v>333</v>
      </c>
      <c r="P24" s="1">
        <v>21</v>
      </c>
      <c r="Q24" s="5"/>
      <c r="R24" s="5" t="s">
        <v>83</v>
      </c>
      <c r="S24" s="5" t="s">
        <v>333</v>
      </c>
      <c r="W24" s="1">
        <v>21</v>
      </c>
      <c r="X24" s="5"/>
      <c r="Y24" s="5" t="s">
        <v>83</v>
      </c>
      <c r="Z24" s="5" t="s">
        <v>333</v>
      </c>
      <c r="AD24" s="1">
        <v>21</v>
      </c>
      <c r="AE24" s="5"/>
      <c r="AF24" s="5" t="s">
        <v>83</v>
      </c>
      <c r="AG24" s="5" t="s">
        <v>333</v>
      </c>
      <c r="AK24" s="1">
        <v>21</v>
      </c>
      <c r="AL24" s="5"/>
      <c r="AM24" s="5" t="s">
        <v>83</v>
      </c>
      <c r="AN24" s="5" t="s">
        <v>333</v>
      </c>
    </row>
    <row r="25" spans="2:40">
      <c r="B25" s="1">
        <v>22</v>
      </c>
      <c r="C25" s="5"/>
      <c r="D25" s="5" t="s">
        <v>83</v>
      </c>
      <c r="E25" s="5" t="s">
        <v>334</v>
      </c>
      <c r="I25" s="1">
        <v>22</v>
      </c>
      <c r="J25" s="5"/>
      <c r="K25" s="5" t="s">
        <v>83</v>
      </c>
      <c r="L25" s="5" t="s">
        <v>334</v>
      </c>
      <c r="P25" s="1">
        <v>22</v>
      </c>
      <c r="Q25" s="5"/>
      <c r="R25" s="5" t="s">
        <v>83</v>
      </c>
      <c r="S25" s="5" t="s">
        <v>334</v>
      </c>
      <c r="W25" s="1">
        <v>22</v>
      </c>
      <c r="X25" s="5"/>
      <c r="Y25" s="5" t="s">
        <v>83</v>
      </c>
      <c r="Z25" s="5" t="s">
        <v>334</v>
      </c>
      <c r="AD25" s="1">
        <v>22</v>
      </c>
      <c r="AE25" s="5"/>
      <c r="AF25" s="5" t="s">
        <v>83</v>
      </c>
      <c r="AG25" s="5" t="s">
        <v>334</v>
      </c>
      <c r="AK25" s="1">
        <v>22</v>
      </c>
      <c r="AL25" s="5"/>
      <c r="AM25" s="5" t="s">
        <v>83</v>
      </c>
      <c r="AN25" s="5" t="s">
        <v>334</v>
      </c>
    </row>
    <row r="26" spans="2:40">
      <c r="B26" s="1">
        <v>23</v>
      </c>
      <c r="C26" s="5"/>
      <c r="D26" s="5" t="s">
        <v>23</v>
      </c>
      <c r="E26" s="5" t="s">
        <v>23</v>
      </c>
      <c r="I26" s="1">
        <v>23</v>
      </c>
      <c r="J26" s="5"/>
      <c r="K26" s="5" t="s">
        <v>23</v>
      </c>
      <c r="L26" s="5" t="s">
        <v>23</v>
      </c>
      <c r="P26" s="1">
        <v>23</v>
      </c>
      <c r="Q26" s="5"/>
      <c r="R26" s="5" t="s">
        <v>23</v>
      </c>
      <c r="S26" s="5" t="s">
        <v>23</v>
      </c>
      <c r="W26" s="1">
        <v>23</v>
      </c>
      <c r="X26" s="5"/>
      <c r="Y26" s="5" t="s">
        <v>23</v>
      </c>
      <c r="Z26" s="5" t="s">
        <v>23</v>
      </c>
      <c r="AD26" s="1">
        <v>23</v>
      </c>
      <c r="AE26" s="5"/>
      <c r="AF26" s="5" t="s">
        <v>23</v>
      </c>
      <c r="AG26" s="5" t="s">
        <v>23</v>
      </c>
      <c r="AK26" s="1">
        <v>23</v>
      </c>
      <c r="AL26" s="5"/>
      <c r="AM26" s="5" t="s">
        <v>23</v>
      </c>
      <c r="AN26" s="5" t="s">
        <v>23</v>
      </c>
    </row>
    <row r="27" spans="2:40">
      <c r="B27" s="1">
        <v>24</v>
      </c>
      <c r="C27" s="5"/>
      <c r="D27" s="5" t="s">
        <v>83</v>
      </c>
      <c r="E27" s="1" t="s">
        <v>249</v>
      </c>
      <c r="I27" s="1">
        <v>24</v>
      </c>
      <c r="J27" s="5"/>
      <c r="K27" s="5" t="s">
        <v>83</v>
      </c>
      <c r="L27" s="5" t="s">
        <v>83</v>
      </c>
      <c r="P27" s="1">
        <v>24</v>
      </c>
      <c r="Q27" s="5"/>
      <c r="R27" s="5" t="s">
        <v>83</v>
      </c>
      <c r="S27" s="5" t="s">
        <v>83</v>
      </c>
      <c r="W27" s="1">
        <v>24</v>
      </c>
      <c r="X27" s="5"/>
      <c r="Y27" s="5" t="s">
        <v>83</v>
      </c>
      <c r="Z27" s="5" t="s">
        <v>247</v>
      </c>
      <c r="AD27" s="1">
        <v>24</v>
      </c>
      <c r="AE27" s="5"/>
      <c r="AF27" s="5" t="s">
        <v>83</v>
      </c>
      <c r="AG27" s="5" t="s">
        <v>83</v>
      </c>
      <c r="AK27" s="1">
        <v>24</v>
      </c>
      <c r="AL27" s="5"/>
      <c r="AM27" s="5" t="s">
        <v>83</v>
      </c>
      <c r="AN27" s="5" t="s">
        <v>83</v>
      </c>
    </row>
    <row r="28" spans="2:40">
      <c r="B28" t="s">
        <v>156</v>
      </c>
      <c r="I28" t="s">
        <v>156</v>
      </c>
      <c r="P28" t="s">
        <v>156</v>
      </c>
      <c r="W28" t="s">
        <v>156</v>
      </c>
      <c r="AD28" t="s">
        <v>156</v>
      </c>
      <c r="AK28" t="s">
        <v>156</v>
      </c>
    </row>
    <row r="29" spans="2:40">
      <c r="B29">
        <v>1</v>
      </c>
      <c r="C29" t="s">
        <v>277</v>
      </c>
      <c r="I29">
        <v>1</v>
      </c>
      <c r="J29" t="s">
        <v>277</v>
      </c>
      <c r="P29">
        <v>1</v>
      </c>
      <c r="Q29" t="s">
        <v>277</v>
      </c>
      <c r="W29">
        <v>1</v>
      </c>
      <c r="X29" t="s">
        <v>277</v>
      </c>
      <c r="AD29">
        <v>1</v>
      </c>
      <c r="AE29" t="s">
        <v>277</v>
      </c>
      <c r="AK29">
        <v>1</v>
      </c>
      <c r="AL29" t="s">
        <v>277</v>
      </c>
    </row>
    <row r="30" spans="2:40">
      <c r="B30">
        <v>2</v>
      </c>
      <c r="C30" t="s">
        <v>608</v>
      </c>
      <c r="I30">
        <v>2</v>
      </c>
      <c r="J30" t="s">
        <v>608</v>
      </c>
      <c r="P30">
        <v>2</v>
      </c>
      <c r="Q30" t="s">
        <v>608</v>
      </c>
      <c r="W30">
        <v>2</v>
      </c>
      <c r="X30" t="s">
        <v>608</v>
      </c>
      <c r="AD30">
        <v>2</v>
      </c>
      <c r="AE30" t="s">
        <v>608</v>
      </c>
      <c r="AK30">
        <v>2</v>
      </c>
      <c r="AL30" t="s">
        <v>608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4D4EF-38EE-42FA-B48F-9753D799E4BA}">
  <sheetPr codeName="Sheet9"/>
  <dimension ref="A2:G46"/>
  <sheetViews>
    <sheetView zoomScale="70" zoomScaleNormal="70" workbookViewId="0">
      <selection activeCell="I28" sqref="I28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175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84</v>
      </c>
      <c r="E4" s="5" t="s">
        <v>84</v>
      </c>
    </row>
    <row r="5" spans="1:6">
      <c r="B5" s="1">
        <v>2</v>
      </c>
      <c r="C5" s="6"/>
      <c r="D5" s="5" t="s">
        <v>84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83</v>
      </c>
      <c r="E8" s="5" t="s">
        <v>180</v>
      </c>
    </row>
    <row r="9" spans="1:6">
      <c r="B9" s="1">
        <v>6</v>
      </c>
      <c r="C9" s="6"/>
      <c r="D9" s="5" t="s">
        <v>85</v>
      </c>
      <c r="E9" s="5" t="s">
        <v>85</v>
      </c>
    </row>
    <row r="10" spans="1:6">
      <c r="B10" s="1">
        <v>7</v>
      </c>
      <c r="C10" s="6"/>
      <c r="D10" s="5" t="s">
        <v>83</v>
      </c>
      <c r="E10" s="5" t="s">
        <v>415</v>
      </c>
    </row>
    <row r="11" spans="1:6">
      <c r="B11" s="1">
        <v>8</v>
      </c>
      <c r="C11" s="6"/>
      <c r="D11" s="5" t="s">
        <v>83</v>
      </c>
      <c r="E11" s="5" t="s">
        <v>416</v>
      </c>
    </row>
    <row r="12" spans="1:6">
      <c r="B12" s="1">
        <v>9</v>
      </c>
      <c r="C12" s="6"/>
      <c r="D12" s="5" t="s">
        <v>83</v>
      </c>
      <c r="E12" s="5" t="s">
        <v>417</v>
      </c>
    </row>
    <row r="13" spans="1:6">
      <c r="B13" s="1">
        <v>10</v>
      </c>
      <c r="C13" s="6"/>
      <c r="D13" s="5" t="s">
        <v>83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7">
      <c r="B17" s="1">
        <v>14</v>
      </c>
      <c r="C17" s="6"/>
      <c r="D17" s="5" t="s">
        <v>83</v>
      </c>
      <c r="E17" s="5" t="s">
        <v>273</v>
      </c>
    </row>
    <row r="18" spans="2:7">
      <c r="B18" s="1">
        <v>15</v>
      </c>
      <c r="C18" s="6"/>
      <c r="D18" s="5" t="s">
        <v>83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83</v>
      </c>
      <c r="E21" s="5" t="s">
        <v>251</v>
      </c>
    </row>
    <row r="22" spans="2:7">
      <c r="B22" s="1">
        <v>19</v>
      </c>
      <c r="C22" s="7">
        <v>6</v>
      </c>
      <c r="D22" s="3" t="s">
        <v>412</v>
      </c>
      <c r="E22" s="3" t="s">
        <v>329</v>
      </c>
    </row>
    <row r="23" spans="2:7">
      <c r="B23" s="1">
        <v>20</v>
      </c>
      <c r="C23" s="7">
        <v>5</v>
      </c>
      <c r="D23" s="3" t="s">
        <v>411</v>
      </c>
      <c r="E23" s="3" t="s">
        <v>331</v>
      </c>
    </row>
    <row r="24" spans="2:7">
      <c r="B24" s="1">
        <v>21</v>
      </c>
      <c r="C24" s="7">
        <v>4</v>
      </c>
      <c r="D24" s="3" t="s">
        <v>176</v>
      </c>
      <c r="E24" s="5" t="s">
        <v>179</v>
      </c>
    </row>
    <row r="25" spans="2:7">
      <c r="B25" s="1">
        <v>22</v>
      </c>
      <c r="C25" s="7"/>
      <c r="D25" s="5" t="s">
        <v>83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6"/>
      <c r="D28" s="5" t="s">
        <v>83</v>
      </c>
      <c r="E28" s="5" t="s">
        <v>334</v>
      </c>
    </row>
    <row r="29" spans="2:7">
      <c r="B29" s="1">
        <v>26</v>
      </c>
      <c r="C29" s="6"/>
      <c r="D29" s="5" t="s">
        <v>83</v>
      </c>
      <c r="E29" s="5" t="s">
        <v>333</v>
      </c>
    </row>
    <row r="30" spans="2:7">
      <c r="B30" s="1">
        <v>27</v>
      </c>
      <c r="C30" s="6"/>
      <c r="D30" s="5" t="s">
        <v>83</v>
      </c>
      <c r="E30" s="5" t="s">
        <v>335</v>
      </c>
    </row>
    <row r="31" spans="2:7">
      <c r="B31" s="1">
        <v>28</v>
      </c>
      <c r="C31" s="6"/>
      <c r="D31" s="5" t="s">
        <v>83</v>
      </c>
      <c r="E31" s="5" t="s">
        <v>336</v>
      </c>
    </row>
    <row r="32" spans="2:7">
      <c r="B32" s="1">
        <v>29</v>
      </c>
      <c r="C32">
        <v>3</v>
      </c>
      <c r="D32" s="5" t="s">
        <v>413</v>
      </c>
      <c r="E32" s="1" t="s">
        <v>99</v>
      </c>
    </row>
    <row r="33" spans="2:5">
      <c r="B33" s="1">
        <v>30</v>
      </c>
      <c r="C33" s="7"/>
      <c r="D33" s="5" t="s">
        <v>83</v>
      </c>
      <c r="E33" s="5" t="s">
        <v>223</v>
      </c>
    </row>
    <row r="34" spans="2:5">
      <c r="B34" s="1">
        <v>31</v>
      </c>
      <c r="C34" s="6"/>
      <c r="D34" s="5" t="s">
        <v>83</v>
      </c>
      <c r="E34" s="5" t="s">
        <v>226</v>
      </c>
    </row>
    <row r="35" spans="2:5">
      <c r="B35" s="1">
        <v>32</v>
      </c>
      <c r="D35" s="5" t="s">
        <v>83</v>
      </c>
      <c r="E35" s="1" t="s">
        <v>57</v>
      </c>
    </row>
    <row r="36" spans="2:5">
      <c r="B36" s="1">
        <v>33</v>
      </c>
      <c r="C36" s="7">
        <v>1</v>
      </c>
      <c r="D36" s="3" t="s">
        <v>309</v>
      </c>
      <c r="E36" s="5" t="s">
        <v>249</v>
      </c>
    </row>
    <row r="37" spans="2:5">
      <c r="B37" s="1">
        <v>34</v>
      </c>
      <c r="C37" s="7">
        <v>2</v>
      </c>
      <c r="D37" s="3" t="s">
        <v>308</v>
      </c>
      <c r="E37" s="5" t="s">
        <v>250</v>
      </c>
    </row>
    <row r="38" spans="2:5">
      <c r="B38" s="1">
        <v>35</v>
      </c>
      <c r="C38" s="6"/>
      <c r="D38" s="5" t="s">
        <v>83</v>
      </c>
      <c r="E38" s="5" t="s">
        <v>338</v>
      </c>
    </row>
    <row r="39" spans="2:5">
      <c r="B39" s="1">
        <v>36</v>
      </c>
      <c r="C39" s="6"/>
      <c r="D39" s="5" t="s">
        <v>83</v>
      </c>
      <c r="E39" s="5" t="s">
        <v>340</v>
      </c>
    </row>
    <row r="40" spans="2:5">
      <c r="B40" s="1">
        <v>37</v>
      </c>
      <c r="C40" s="6"/>
      <c r="D40" s="5" t="s">
        <v>83</v>
      </c>
      <c r="E40" s="5" t="s">
        <v>228</v>
      </c>
    </row>
    <row r="41" spans="2:5">
      <c r="B41" s="1">
        <v>38</v>
      </c>
      <c r="C41" s="6"/>
      <c r="D41" s="5" t="s">
        <v>83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178</v>
      </c>
    </row>
    <row r="46" spans="2:5">
      <c r="B46">
        <v>2</v>
      </c>
      <c r="C46" t="s">
        <v>177</v>
      </c>
    </row>
  </sheetData>
  <phoneticPr fontId="1" type="noConversion"/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6A9D8-BFCA-436D-BF19-0E4335CBFB5C}">
  <sheetPr codeName="Sheet80"/>
  <dimension ref="A2:AO30"/>
  <sheetViews>
    <sheetView workbookViewId="0">
      <selection activeCell="Z4" sqref="Z4:Z27"/>
    </sheetView>
  </sheetViews>
  <sheetFormatPr defaultRowHeight="15"/>
  <sheetData>
    <row r="2" spans="1:41">
      <c r="A2" t="s">
        <v>0</v>
      </c>
      <c r="B2" t="s">
        <v>297</v>
      </c>
      <c r="D2" t="s">
        <v>143</v>
      </c>
      <c r="I2" t="s">
        <v>297</v>
      </c>
      <c r="K2" t="s">
        <v>145</v>
      </c>
      <c r="P2" t="s">
        <v>297</v>
      </c>
      <c r="R2" t="s">
        <v>146</v>
      </c>
      <c r="W2" t="s">
        <v>297</v>
      </c>
      <c r="Y2" t="s">
        <v>279</v>
      </c>
      <c r="AD2" t="s">
        <v>395</v>
      </c>
      <c r="AK2" t="s">
        <v>392</v>
      </c>
    </row>
    <row r="3" spans="1:41">
      <c r="B3" s="9" t="s">
        <v>2</v>
      </c>
      <c r="C3" s="4" t="s">
        <v>120</v>
      </c>
      <c r="D3" s="9" t="s">
        <v>4</v>
      </c>
      <c r="E3" s="9" t="s">
        <v>144</v>
      </c>
      <c r="F3" s="4" t="s">
        <v>95</v>
      </c>
      <c r="I3" s="9" t="s">
        <v>2</v>
      </c>
      <c r="J3" s="4" t="s">
        <v>120</v>
      </c>
      <c r="K3" s="9" t="s">
        <v>4</v>
      </c>
      <c r="L3" s="9" t="s">
        <v>144</v>
      </c>
      <c r="M3" s="4" t="s">
        <v>95</v>
      </c>
      <c r="P3" s="9" t="s">
        <v>2</v>
      </c>
      <c r="Q3" s="4" t="s">
        <v>120</v>
      </c>
      <c r="R3" s="9" t="s">
        <v>4</v>
      </c>
      <c r="S3" s="9" t="s">
        <v>144</v>
      </c>
      <c r="T3" s="4" t="s">
        <v>95</v>
      </c>
      <c r="W3" s="9" t="s">
        <v>2</v>
      </c>
      <c r="X3" s="4" t="s">
        <v>120</v>
      </c>
      <c r="Y3" s="9" t="s">
        <v>4</v>
      </c>
      <c r="Z3" s="9" t="s">
        <v>144</v>
      </c>
      <c r="AA3" s="4" t="s">
        <v>95</v>
      </c>
      <c r="AD3" s="9" t="s">
        <v>2</v>
      </c>
      <c r="AE3" s="4" t="s">
        <v>120</v>
      </c>
      <c r="AF3" s="9" t="s">
        <v>4</v>
      </c>
      <c r="AG3" s="9" t="s">
        <v>144</v>
      </c>
      <c r="AH3" s="4" t="s">
        <v>95</v>
      </c>
      <c r="AK3" s="9" t="s">
        <v>2</v>
      </c>
      <c r="AL3" s="4" t="s">
        <v>120</v>
      </c>
      <c r="AM3" s="9" t="s">
        <v>4</v>
      </c>
      <c r="AN3" s="9" t="s">
        <v>144</v>
      </c>
      <c r="AO3" s="4" t="s">
        <v>95</v>
      </c>
    </row>
    <row r="4" spans="1:41">
      <c r="B4" s="1">
        <v>1</v>
      </c>
      <c r="C4" s="5"/>
      <c r="D4" s="5" t="s">
        <v>83</v>
      </c>
      <c r="E4" s="1" t="s">
        <v>250</v>
      </c>
      <c r="I4" s="1">
        <v>1</v>
      </c>
      <c r="J4" s="5"/>
      <c r="K4" s="5" t="s">
        <v>83</v>
      </c>
      <c r="L4" s="5" t="s">
        <v>83</v>
      </c>
      <c r="P4" s="1">
        <v>1</v>
      </c>
      <c r="Q4" s="5"/>
      <c r="R4" s="5" t="s">
        <v>83</v>
      </c>
      <c r="S4" s="5" t="s">
        <v>83</v>
      </c>
      <c r="W4" s="1">
        <v>1</v>
      </c>
      <c r="X4" s="5"/>
      <c r="Y4" s="5" t="s">
        <v>83</v>
      </c>
      <c r="Z4" s="5" t="s">
        <v>248</v>
      </c>
      <c r="AD4" s="1">
        <v>1</v>
      </c>
      <c r="AE4" s="5"/>
      <c r="AF4" s="5" t="s">
        <v>83</v>
      </c>
      <c r="AG4" s="5" t="s">
        <v>240</v>
      </c>
      <c r="AK4" s="1">
        <v>1</v>
      </c>
      <c r="AL4" s="5"/>
      <c r="AM4" s="5" t="s">
        <v>83</v>
      </c>
      <c r="AN4" s="5" t="s">
        <v>240</v>
      </c>
    </row>
    <row r="5" spans="1:41">
      <c r="B5" s="1">
        <v>2</v>
      </c>
      <c r="C5" s="5"/>
      <c r="D5" s="5" t="s">
        <v>23</v>
      </c>
      <c r="E5" s="5" t="s">
        <v>396</v>
      </c>
      <c r="I5" s="1">
        <v>2</v>
      </c>
      <c r="J5" s="5"/>
      <c r="K5" s="5" t="s">
        <v>23</v>
      </c>
      <c r="L5" s="5" t="s">
        <v>396</v>
      </c>
      <c r="P5" s="1">
        <v>2</v>
      </c>
      <c r="Q5" s="5"/>
      <c r="R5" s="5" t="s">
        <v>23</v>
      </c>
      <c r="S5" s="5" t="s">
        <v>396</v>
      </c>
      <c r="W5" s="1">
        <v>2</v>
      </c>
      <c r="X5" s="5"/>
      <c r="Y5" s="5" t="s">
        <v>23</v>
      </c>
      <c r="Z5" s="5" t="s">
        <v>396</v>
      </c>
      <c r="AD5" s="1">
        <v>2</v>
      </c>
      <c r="AE5" s="5"/>
      <c r="AF5" s="5" t="s">
        <v>23</v>
      </c>
      <c r="AG5" s="5" t="s">
        <v>396</v>
      </c>
      <c r="AK5" s="1">
        <v>2</v>
      </c>
      <c r="AL5" s="5"/>
      <c r="AM5" s="5" t="s">
        <v>23</v>
      </c>
      <c r="AN5" s="5" t="s">
        <v>396</v>
      </c>
    </row>
    <row r="6" spans="1:41">
      <c r="B6" s="1">
        <v>3</v>
      </c>
      <c r="C6" s="5"/>
      <c r="D6" s="5" t="s">
        <v>83</v>
      </c>
      <c r="E6" s="5" t="s">
        <v>334</v>
      </c>
      <c r="I6" s="1">
        <v>3</v>
      </c>
      <c r="J6" s="5"/>
      <c r="K6" s="5" t="s">
        <v>83</v>
      </c>
      <c r="L6" s="5" t="s">
        <v>334</v>
      </c>
      <c r="P6" s="1">
        <v>3</v>
      </c>
      <c r="Q6" s="5"/>
      <c r="R6" s="5" t="s">
        <v>83</v>
      </c>
      <c r="S6" s="5" t="s">
        <v>334</v>
      </c>
      <c r="W6" s="1">
        <v>3</v>
      </c>
      <c r="X6" s="5"/>
      <c r="Y6" s="5" t="s">
        <v>83</v>
      </c>
      <c r="Z6" s="5" t="s">
        <v>334</v>
      </c>
      <c r="AD6" s="1">
        <v>3</v>
      </c>
      <c r="AE6" s="5"/>
      <c r="AF6" s="5" t="s">
        <v>83</v>
      </c>
      <c r="AG6" s="5" t="s">
        <v>334</v>
      </c>
      <c r="AK6" s="1">
        <v>3</v>
      </c>
      <c r="AL6" s="5"/>
      <c r="AM6" s="5" t="s">
        <v>83</v>
      </c>
      <c r="AN6" s="5" t="s">
        <v>334</v>
      </c>
    </row>
    <row r="7" spans="1:41">
      <c r="B7" s="1">
        <v>4</v>
      </c>
      <c r="C7" s="5"/>
      <c r="D7" s="5" t="s">
        <v>83</v>
      </c>
      <c r="E7" s="5" t="s">
        <v>333</v>
      </c>
      <c r="I7" s="1">
        <v>4</v>
      </c>
      <c r="J7" s="5"/>
      <c r="K7" s="5" t="s">
        <v>83</v>
      </c>
      <c r="L7" s="5" t="s">
        <v>333</v>
      </c>
      <c r="P7" s="1">
        <v>4</v>
      </c>
      <c r="Q7" s="5"/>
      <c r="R7" s="5" t="s">
        <v>83</v>
      </c>
      <c r="S7" s="5" t="s">
        <v>333</v>
      </c>
      <c r="W7" s="1">
        <v>4</v>
      </c>
      <c r="X7" s="5"/>
      <c r="Y7" s="5" t="s">
        <v>83</v>
      </c>
      <c r="Z7" s="5" t="s">
        <v>333</v>
      </c>
      <c r="AD7" s="1">
        <v>4</v>
      </c>
      <c r="AE7" s="5"/>
      <c r="AF7" s="5" t="s">
        <v>83</v>
      </c>
      <c r="AG7" s="5" t="s">
        <v>333</v>
      </c>
      <c r="AK7" s="1">
        <v>4</v>
      </c>
      <c r="AL7" s="5"/>
      <c r="AM7" s="5" t="s">
        <v>83</v>
      </c>
      <c r="AN7" s="5" t="s">
        <v>333</v>
      </c>
    </row>
    <row r="8" spans="1:41">
      <c r="B8" s="1">
        <v>5</v>
      </c>
      <c r="C8" s="5"/>
      <c r="D8" s="5" t="s">
        <v>83</v>
      </c>
      <c r="E8" s="5" t="s">
        <v>335</v>
      </c>
      <c r="I8" s="1">
        <v>5</v>
      </c>
      <c r="J8" s="5"/>
      <c r="K8" s="5" t="s">
        <v>83</v>
      </c>
      <c r="L8" s="5" t="s">
        <v>335</v>
      </c>
      <c r="P8" s="1">
        <v>5</v>
      </c>
      <c r="Q8" s="5"/>
      <c r="R8" s="5" t="s">
        <v>83</v>
      </c>
      <c r="S8" s="5" t="s">
        <v>335</v>
      </c>
      <c r="W8" s="1">
        <v>5</v>
      </c>
      <c r="X8" s="5"/>
      <c r="Y8" s="5" t="s">
        <v>83</v>
      </c>
      <c r="Z8" s="5" t="s">
        <v>335</v>
      </c>
      <c r="AD8" s="1">
        <v>5</v>
      </c>
      <c r="AE8" s="5"/>
      <c r="AF8" s="5" t="s">
        <v>83</v>
      </c>
      <c r="AG8" s="5" t="s">
        <v>335</v>
      </c>
      <c r="AK8" s="1">
        <v>5</v>
      </c>
      <c r="AL8" s="5"/>
      <c r="AM8" s="5" t="s">
        <v>83</v>
      </c>
      <c r="AN8" s="5" t="s">
        <v>335</v>
      </c>
    </row>
    <row r="9" spans="1:41">
      <c r="B9" s="1">
        <v>6</v>
      </c>
      <c r="C9" s="3"/>
      <c r="D9" s="5" t="s">
        <v>83</v>
      </c>
      <c r="E9" s="5" t="s">
        <v>336</v>
      </c>
      <c r="I9" s="1">
        <v>6</v>
      </c>
      <c r="J9" s="3"/>
      <c r="K9" s="5" t="s">
        <v>83</v>
      </c>
      <c r="L9" s="5" t="s">
        <v>336</v>
      </c>
      <c r="P9" s="1">
        <v>6</v>
      </c>
      <c r="Q9" s="3"/>
      <c r="R9" s="5" t="s">
        <v>83</v>
      </c>
      <c r="S9" s="5" t="s">
        <v>336</v>
      </c>
      <c r="W9" s="1">
        <v>6</v>
      </c>
      <c r="X9" s="3"/>
      <c r="Y9" s="5" t="s">
        <v>83</v>
      </c>
      <c r="Z9" s="5" t="s">
        <v>336</v>
      </c>
      <c r="AD9" s="1">
        <v>6</v>
      </c>
      <c r="AE9" s="3"/>
      <c r="AF9" s="5" t="s">
        <v>83</v>
      </c>
      <c r="AG9" s="5" t="s">
        <v>336</v>
      </c>
      <c r="AK9" s="1">
        <v>6</v>
      </c>
      <c r="AL9" s="3"/>
      <c r="AM9" s="5" t="s">
        <v>83</v>
      </c>
      <c r="AN9" s="5" t="s">
        <v>336</v>
      </c>
    </row>
    <row r="10" spans="1:41">
      <c r="B10" s="1">
        <v>7</v>
      </c>
      <c r="C10" s="3">
        <v>1</v>
      </c>
      <c r="D10" s="3" t="s">
        <v>124</v>
      </c>
      <c r="E10" s="3" t="s">
        <v>30</v>
      </c>
      <c r="I10" s="1">
        <v>7</v>
      </c>
      <c r="J10" s="3">
        <v>1</v>
      </c>
      <c r="K10" s="3" t="s">
        <v>124</v>
      </c>
      <c r="L10" s="3" t="s">
        <v>30</v>
      </c>
      <c r="P10" s="1">
        <v>7</v>
      </c>
      <c r="Q10" s="3">
        <v>1</v>
      </c>
      <c r="R10" s="3" t="s">
        <v>124</v>
      </c>
      <c r="S10" s="3" t="s">
        <v>30</v>
      </c>
      <c r="W10" s="1">
        <v>7</v>
      </c>
      <c r="X10" s="3">
        <v>1</v>
      </c>
      <c r="Y10" s="3" t="s">
        <v>124</v>
      </c>
      <c r="Z10" s="3" t="s">
        <v>30</v>
      </c>
      <c r="AD10" s="1">
        <v>7</v>
      </c>
      <c r="AE10" s="3">
        <v>1</v>
      </c>
      <c r="AF10" s="3" t="s">
        <v>124</v>
      </c>
      <c r="AG10" s="3" t="s">
        <v>30</v>
      </c>
      <c r="AK10" s="1">
        <v>7</v>
      </c>
      <c r="AL10" s="3">
        <v>1</v>
      </c>
      <c r="AM10" s="3" t="s">
        <v>124</v>
      </c>
      <c r="AN10" s="3" t="s">
        <v>30</v>
      </c>
    </row>
    <row r="11" spans="1:41">
      <c r="B11" s="1">
        <v>8</v>
      </c>
      <c r="C11" s="3">
        <v>2</v>
      </c>
      <c r="D11" s="3" t="s">
        <v>125</v>
      </c>
      <c r="E11" s="3" t="s">
        <v>8</v>
      </c>
      <c r="I11" s="1">
        <v>8</v>
      </c>
      <c r="J11" s="3">
        <v>2</v>
      </c>
      <c r="K11" s="3" t="s">
        <v>125</v>
      </c>
      <c r="L11" s="3" t="s">
        <v>8</v>
      </c>
      <c r="P11" s="1">
        <v>8</v>
      </c>
      <c r="Q11" s="3">
        <v>2</v>
      </c>
      <c r="R11" s="3" t="s">
        <v>125</v>
      </c>
      <c r="S11" s="3" t="s">
        <v>8</v>
      </c>
      <c r="W11" s="1">
        <v>8</v>
      </c>
      <c r="X11" s="3">
        <v>2</v>
      </c>
      <c r="Y11" s="3" t="s">
        <v>125</v>
      </c>
      <c r="Z11" s="3" t="s">
        <v>8</v>
      </c>
      <c r="AD11" s="1">
        <v>8</v>
      </c>
      <c r="AE11" s="3">
        <v>2</v>
      </c>
      <c r="AF11" s="3" t="s">
        <v>125</v>
      </c>
      <c r="AG11" s="3" t="s">
        <v>8</v>
      </c>
      <c r="AK11" s="1">
        <v>8</v>
      </c>
      <c r="AL11" s="3">
        <v>2</v>
      </c>
      <c r="AM11" s="3" t="s">
        <v>125</v>
      </c>
      <c r="AN11" s="3" t="s">
        <v>8</v>
      </c>
    </row>
    <row r="12" spans="1:41">
      <c r="B12" s="1">
        <v>9</v>
      </c>
      <c r="C12" s="5"/>
      <c r="D12" s="5" t="s">
        <v>102</v>
      </c>
      <c r="E12" s="5" t="s">
        <v>102</v>
      </c>
      <c r="I12" s="1">
        <v>9</v>
      </c>
      <c r="J12" s="5"/>
      <c r="K12" s="5" t="s">
        <v>102</v>
      </c>
      <c r="L12" s="5" t="s">
        <v>102</v>
      </c>
      <c r="P12" s="1">
        <v>9</v>
      </c>
      <c r="Q12" s="5"/>
      <c r="R12" s="5" t="s">
        <v>102</v>
      </c>
      <c r="S12" s="5" t="s">
        <v>102</v>
      </c>
      <c r="W12" s="1">
        <v>9</v>
      </c>
      <c r="X12" s="5"/>
      <c r="Y12" s="5" t="s">
        <v>102</v>
      </c>
      <c r="Z12" s="5" t="s">
        <v>102</v>
      </c>
      <c r="AD12" s="1">
        <v>9</v>
      </c>
      <c r="AE12" s="5"/>
      <c r="AF12" s="5" t="s">
        <v>102</v>
      </c>
      <c r="AG12" s="5" t="s">
        <v>102</v>
      </c>
      <c r="AK12" s="1">
        <v>9</v>
      </c>
      <c r="AL12" s="5"/>
      <c r="AM12" s="5" t="s">
        <v>102</v>
      </c>
      <c r="AN12" s="5" t="s">
        <v>102</v>
      </c>
    </row>
    <row r="13" spans="1:41">
      <c r="B13" s="1">
        <v>10</v>
      </c>
      <c r="C13" s="5"/>
      <c r="D13" s="5" t="s">
        <v>83</v>
      </c>
      <c r="E13" s="5" t="s">
        <v>223</v>
      </c>
      <c r="I13" s="1">
        <v>10</v>
      </c>
      <c r="J13" s="5"/>
      <c r="K13" s="5" t="s">
        <v>83</v>
      </c>
      <c r="L13" s="5" t="s">
        <v>224</v>
      </c>
      <c r="P13" s="1">
        <v>10</v>
      </c>
      <c r="Q13" s="5"/>
      <c r="R13" s="5" t="s">
        <v>83</v>
      </c>
      <c r="S13" s="5" t="s">
        <v>225</v>
      </c>
      <c r="W13" s="1">
        <v>10</v>
      </c>
      <c r="X13" s="5"/>
      <c r="Y13" s="5" t="s">
        <v>83</v>
      </c>
      <c r="Z13" s="5" t="s">
        <v>227</v>
      </c>
      <c r="AD13" s="1">
        <v>10</v>
      </c>
      <c r="AE13" s="5"/>
      <c r="AF13" s="5" t="s">
        <v>83</v>
      </c>
      <c r="AG13" s="5" t="s">
        <v>226</v>
      </c>
      <c r="AK13" s="1">
        <v>10</v>
      </c>
      <c r="AL13" s="5"/>
      <c r="AM13" s="5" t="s">
        <v>83</v>
      </c>
      <c r="AN13" s="5" t="s">
        <v>228</v>
      </c>
    </row>
    <row r="14" spans="1:41">
      <c r="B14" s="1">
        <v>11</v>
      </c>
      <c r="C14" s="5"/>
      <c r="D14" s="5" t="s">
        <v>83</v>
      </c>
      <c r="E14" s="5" t="s">
        <v>271</v>
      </c>
      <c r="I14" s="1">
        <v>11</v>
      </c>
      <c r="J14" s="5"/>
      <c r="K14" s="5" t="s">
        <v>83</v>
      </c>
      <c r="L14" s="5" t="s">
        <v>271</v>
      </c>
      <c r="P14" s="1">
        <v>11</v>
      </c>
      <c r="Q14" s="5"/>
      <c r="R14" s="5" t="s">
        <v>83</v>
      </c>
      <c r="S14" s="5" t="s">
        <v>271</v>
      </c>
      <c r="W14" s="1">
        <v>11</v>
      </c>
      <c r="X14" s="5"/>
      <c r="Y14" s="5" t="s">
        <v>83</v>
      </c>
      <c r="Z14" s="5" t="s">
        <v>271</v>
      </c>
      <c r="AD14" s="1">
        <v>11</v>
      </c>
      <c r="AE14" s="5"/>
      <c r="AF14" s="5" t="s">
        <v>83</v>
      </c>
      <c r="AG14" s="5" t="s">
        <v>271</v>
      </c>
      <c r="AK14" s="1">
        <v>11</v>
      </c>
      <c r="AL14" s="5"/>
      <c r="AM14" s="5" t="s">
        <v>83</v>
      </c>
      <c r="AN14" s="5" t="s">
        <v>271</v>
      </c>
    </row>
    <row r="15" spans="1:41">
      <c r="B15" s="1">
        <v>12</v>
      </c>
      <c r="C15" s="5"/>
      <c r="D15" s="5" t="s">
        <v>83</v>
      </c>
      <c r="E15" s="3" t="s">
        <v>224</v>
      </c>
      <c r="I15" s="1">
        <v>12</v>
      </c>
      <c r="J15" s="5"/>
      <c r="K15" s="5" t="s">
        <v>83</v>
      </c>
      <c r="L15" s="3" t="s">
        <v>223</v>
      </c>
      <c r="P15" s="1">
        <v>12</v>
      </c>
      <c r="Q15" s="5"/>
      <c r="R15" s="5" t="s">
        <v>83</v>
      </c>
      <c r="S15" s="3" t="s">
        <v>226</v>
      </c>
      <c r="W15" s="1">
        <v>12</v>
      </c>
      <c r="X15" s="5"/>
      <c r="Y15" s="5" t="s">
        <v>83</v>
      </c>
      <c r="Z15" s="3" t="s">
        <v>228</v>
      </c>
      <c r="AD15" s="1">
        <v>12</v>
      </c>
      <c r="AE15" s="5"/>
      <c r="AF15" s="5" t="s">
        <v>83</v>
      </c>
      <c r="AG15" s="3" t="s">
        <v>225</v>
      </c>
      <c r="AK15" s="1">
        <v>12</v>
      </c>
      <c r="AL15" s="5"/>
      <c r="AM15" s="5" t="s">
        <v>83</v>
      </c>
      <c r="AN15" s="3" t="s">
        <v>227</v>
      </c>
    </row>
    <row r="16" spans="1:41">
      <c r="B16" s="1">
        <v>13</v>
      </c>
      <c r="C16" s="5"/>
      <c r="D16" s="5" t="s">
        <v>83</v>
      </c>
      <c r="E16" s="3" t="s">
        <v>224</v>
      </c>
      <c r="I16" s="1">
        <v>13</v>
      </c>
      <c r="J16" s="5"/>
      <c r="K16" s="5" t="s">
        <v>83</v>
      </c>
      <c r="L16" s="3" t="s">
        <v>223</v>
      </c>
      <c r="P16" s="1">
        <v>13</v>
      </c>
      <c r="Q16" s="5"/>
      <c r="R16" s="5" t="s">
        <v>83</v>
      </c>
      <c r="S16" s="3" t="s">
        <v>226</v>
      </c>
      <c r="W16" s="1">
        <v>13</v>
      </c>
      <c r="X16" s="5"/>
      <c r="Y16" s="5" t="s">
        <v>83</v>
      </c>
      <c r="Z16" s="3" t="s">
        <v>228</v>
      </c>
      <c r="AD16" s="1">
        <v>13</v>
      </c>
      <c r="AE16" s="5"/>
      <c r="AF16" s="5" t="s">
        <v>83</v>
      </c>
      <c r="AG16" s="3" t="s">
        <v>225</v>
      </c>
      <c r="AK16" s="1">
        <v>13</v>
      </c>
      <c r="AL16" s="5"/>
      <c r="AM16" s="5" t="s">
        <v>83</v>
      </c>
      <c r="AN16" s="3" t="s">
        <v>227</v>
      </c>
    </row>
    <row r="17" spans="2:40">
      <c r="B17" s="1">
        <v>14</v>
      </c>
      <c r="C17" s="5"/>
      <c r="D17" s="5" t="s">
        <v>83</v>
      </c>
      <c r="E17" s="5" t="s">
        <v>271</v>
      </c>
      <c r="I17" s="1">
        <v>14</v>
      </c>
      <c r="J17" s="5"/>
      <c r="K17" s="5" t="s">
        <v>83</v>
      </c>
      <c r="L17" s="5" t="s">
        <v>271</v>
      </c>
      <c r="P17" s="1">
        <v>14</v>
      </c>
      <c r="Q17" s="5"/>
      <c r="R17" s="5" t="s">
        <v>83</v>
      </c>
      <c r="S17" s="5" t="s">
        <v>271</v>
      </c>
      <c r="W17" s="1">
        <v>14</v>
      </c>
      <c r="X17" s="5"/>
      <c r="Y17" s="5" t="s">
        <v>83</v>
      </c>
      <c r="Z17" s="5" t="s">
        <v>271</v>
      </c>
      <c r="AD17" s="1">
        <v>14</v>
      </c>
      <c r="AE17" s="5"/>
      <c r="AF17" s="5" t="s">
        <v>83</v>
      </c>
      <c r="AG17" s="5" t="s">
        <v>271</v>
      </c>
      <c r="AK17" s="1">
        <v>14</v>
      </c>
      <c r="AL17" s="5"/>
      <c r="AM17" s="5" t="s">
        <v>83</v>
      </c>
      <c r="AN17" s="5" t="s">
        <v>271</v>
      </c>
    </row>
    <row r="18" spans="2:40">
      <c r="B18" s="1">
        <v>15</v>
      </c>
      <c r="C18" s="5"/>
      <c r="D18" s="5" t="s">
        <v>83</v>
      </c>
      <c r="E18" s="5" t="s">
        <v>223</v>
      </c>
      <c r="I18" s="1">
        <v>15</v>
      </c>
      <c r="J18" s="5"/>
      <c r="K18" s="5" t="s">
        <v>83</v>
      </c>
      <c r="L18" s="5" t="s">
        <v>224</v>
      </c>
      <c r="P18" s="1">
        <v>15</v>
      </c>
      <c r="Q18" s="5"/>
      <c r="R18" s="5" t="s">
        <v>83</v>
      </c>
      <c r="S18" s="5" t="s">
        <v>225</v>
      </c>
      <c r="W18" s="1">
        <v>15</v>
      </c>
      <c r="X18" s="5"/>
      <c r="Y18" s="5" t="s">
        <v>83</v>
      </c>
      <c r="Z18" s="5" t="s">
        <v>227</v>
      </c>
      <c r="AD18" s="1">
        <v>15</v>
      </c>
      <c r="AE18" s="5"/>
      <c r="AF18" s="5" t="s">
        <v>83</v>
      </c>
      <c r="AG18" s="5" t="s">
        <v>226</v>
      </c>
      <c r="AK18" s="1">
        <v>15</v>
      </c>
      <c r="AL18" s="5"/>
      <c r="AM18" s="5" t="s">
        <v>83</v>
      </c>
      <c r="AN18" s="5" t="s">
        <v>228</v>
      </c>
    </row>
    <row r="19" spans="2:40">
      <c r="B19" s="1">
        <v>16</v>
      </c>
      <c r="C19" s="5"/>
      <c r="D19" s="5" t="s">
        <v>102</v>
      </c>
      <c r="E19" s="5" t="s">
        <v>251</v>
      </c>
      <c r="I19" s="1">
        <v>16</v>
      </c>
      <c r="J19" s="5"/>
      <c r="K19" s="5" t="s">
        <v>102</v>
      </c>
      <c r="L19" s="5" t="s">
        <v>251</v>
      </c>
      <c r="P19" s="1">
        <v>16</v>
      </c>
      <c r="Q19" s="5"/>
      <c r="R19" s="5" t="s">
        <v>102</v>
      </c>
      <c r="S19" s="5" t="s">
        <v>251</v>
      </c>
      <c r="W19" s="1">
        <v>16</v>
      </c>
      <c r="X19" s="5"/>
      <c r="Y19" s="5" t="s">
        <v>102</v>
      </c>
      <c r="Z19" s="5" t="s">
        <v>251</v>
      </c>
      <c r="AD19" s="1">
        <v>16</v>
      </c>
      <c r="AE19" s="5"/>
      <c r="AF19" s="5" t="s">
        <v>102</v>
      </c>
      <c r="AG19" s="5" t="s">
        <v>251</v>
      </c>
      <c r="AK19" s="1">
        <v>16</v>
      </c>
      <c r="AL19" s="5"/>
      <c r="AM19" s="5" t="s">
        <v>102</v>
      </c>
      <c r="AN19" s="5" t="s">
        <v>251</v>
      </c>
    </row>
    <row r="20" spans="2:40">
      <c r="B20" s="1">
        <v>17</v>
      </c>
      <c r="C20" s="5"/>
      <c r="D20" s="3" t="s">
        <v>125</v>
      </c>
      <c r="E20" s="3" t="s">
        <v>8</v>
      </c>
      <c r="I20" s="1">
        <v>17</v>
      </c>
      <c r="J20" s="5"/>
      <c r="K20" s="3" t="s">
        <v>125</v>
      </c>
      <c r="L20" s="3" t="s">
        <v>8</v>
      </c>
      <c r="P20" s="1">
        <v>17</v>
      </c>
      <c r="Q20" s="5"/>
      <c r="R20" s="3" t="s">
        <v>125</v>
      </c>
      <c r="S20" s="3" t="s">
        <v>8</v>
      </c>
      <c r="W20" s="1">
        <v>17</v>
      </c>
      <c r="X20" s="5"/>
      <c r="Y20" s="3" t="s">
        <v>125</v>
      </c>
      <c r="Z20" s="3" t="s">
        <v>8</v>
      </c>
      <c r="AD20" s="1">
        <v>17</v>
      </c>
      <c r="AE20" s="5"/>
      <c r="AF20" s="3" t="s">
        <v>125</v>
      </c>
      <c r="AG20" s="3" t="s">
        <v>8</v>
      </c>
      <c r="AK20" s="1">
        <v>17</v>
      </c>
      <c r="AL20" s="5"/>
      <c r="AM20" s="3" t="s">
        <v>125</v>
      </c>
      <c r="AN20" s="3" t="s">
        <v>8</v>
      </c>
    </row>
    <row r="21" spans="2:40">
      <c r="B21" s="1">
        <v>18</v>
      </c>
      <c r="C21" s="5"/>
      <c r="D21" s="3" t="s">
        <v>124</v>
      </c>
      <c r="E21" s="3" t="s">
        <v>30</v>
      </c>
      <c r="I21" s="1">
        <v>18</v>
      </c>
      <c r="J21" s="5"/>
      <c r="K21" s="3" t="s">
        <v>124</v>
      </c>
      <c r="L21" s="3" t="s">
        <v>30</v>
      </c>
      <c r="P21" s="1">
        <v>18</v>
      </c>
      <c r="Q21" s="5"/>
      <c r="R21" s="3" t="s">
        <v>124</v>
      </c>
      <c r="S21" s="3" t="s">
        <v>30</v>
      </c>
      <c r="W21" s="1">
        <v>18</v>
      </c>
      <c r="X21" s="5"/>
      <c r="Y21" s="3" t="s">
        <v>124</v>
      </c>
      <c r="Z21" s="3" t="s">
        <v>30</v>
      </c>
      <c r="AD21" s="1">
        <v>18</v>
      </c>
      <c r="AE21" s="5"/>
      <c r="AF21" s="3" t="s">
        <v>124</v>
      </c>
      <c r="AG21" s="3" t="s">
        <v>30</v>
      </c>
      <c r="AK21" s="1">
        <v>18</v>
      </c>
      <c r="AL21" s="5"/>
      <c r="AM21" s="3" t="s">
        <v>124</v>
      </c>
      <c r="AN21" s="3" t="s">
        <v>30</v>
      </c>
    </row>
    <row r="22" spans="2:40">
      <c r="B22" s="1">
        <v>19</v>
      </c>
      <c r="C22" s="5"/>
      <c r="D22" s="5" t="s">
        <v>83</v>
      </c>
      <c r="E22" s="5" t="s">
        <v>336</v>
      </c>
      <c r="I22" s="1">
        <v>19</v>
      </c>
      <c r="J22" s="5"/>
      <c r="K22" s="5" t="s">
        <v>83</v>
      </c>
      <c r="L22" s="5" t="s">
        <v>336</v>
      </c>
      <c r="P22" s="1">
        <v>19</v>
      </c>
      <c r="Q22" s="5"/>
      <c r="R22" s="5" t="s">
        <v>83</v>
      </c>
      <c r="S22" s="5" t="s">
        <v>336</v>
      </c>
      <c r="W22" s="1">
        <v>19</v>
      </c>
      <c r="X22" s="5"/>
      <c r="Y22" s="5" t="s">
        <v>83</v>
      </c>
      <c r="Z22" s="5" t="s">
        <v>336</v>
      </c>
      <c r="AD22" s="1">
        <v>19</v>
      </c>
      <c r="AE22" s="5"/>
      <c r="AF22" s="5" t="s">
        <v>83</v>
      </c>
      <c r="AG22" s="5" t="s">
        <v>336</v>
      </c>
      <c r="AK22" s="1">
        <v>19</v>
      </c>
      <c r="AL22" s="5"/>
      <c r="AM22" s="5" t="s">
        <v>83</v>
      </c>
      <c r="AN22" s="5" t="s">
        <v>336</v>
      </c>
    </row>
    <row r="23" spans="2:40">
      <c r="B23" s="1">
        <v>20</v>
      </c>
      <c r="C23" s="5"/>
      <c r="D23" s="5" t="s">
        <v>83</v>
      </c>
      <c r="E23" s="5" t="s">
        <v>335</v>
      </c>
      <c r="I23" s="1">
        <v>20</v>
      </c>
      <c r="J23" s="5"/>
      <c r="K23" s="5" t="s">
        <v>83</v>
      </c>
      <c r="L23" s="5" t="s">
        <v>335</v>
      </c>
      <c r="P23" s="1">
        <v>20</v>
      </c>
      <c r="Q23" s="5"/>
      <c r="R23" s="5" t="s">
        <v>83</v>
      </c>
      <c r="S23" s="5" t="s">
        <v>335</v>
      </c>
      <c r="W23" s="1">
        <v>20</v>
      </c>
      <c r="X23" s="5"/>
      <c r="Y23" s="5" t="s">
        <v>83</v>
      </c>
      <c r="Z23" s="5" t="s">
        <v>335</v>
      </c>
      <c r="AD23" s="1">
        <v>20</v>
      </c>
      <c r="AE23" s="5"/>
      <c r="AF23" s="5" t="s">
        <v>83</v>
      </c>
      <c r="AG23" s="5" t="s">
        <v>335</v>
      </c>
      <c r="AK23" s="1">
        <v>20</v>
      </c>
      <c r="AL23" s="5"/>
      <c r="AM23" s="5" t="s">
        <v>83</v>
      </c>
      <c r="AN23" s="5" t="s">
        <v>335</v>
      </c>
    </row>
    <row r="24" spans="2:40">
      <c r="B24" s="1">
        <v>21</v>
      </c>
      <c r="C24" s="5"/>
      <c r="D24" s="5" t="s">
        <v>83</v>
      </c>
      <c r="E24" s="5" t="s">
        <v>333</v>
      </c>
      <c r="I24" s="1">
        <v>21</v>
      </c>
      <c r="J24" s="5"/>
      <c r="K24" s="5" t="s">
        <v>83</v>
      </c>
      <c r="L24" s="5" t="s">
        <v>333</v>
      </c>
      <c r="P24" s="1">
        <v>21</v>
      </c>
      <c r="Q24" s="5"/>
      <c r="R24" s="5" t="s">
        <v>83</v>
      </c>
      <c r="S24" s="5" t="s">
        <v>333</v>
      </c>
      <c r="W24" s="1">
        <v>21</v>
      </c>
      <c r="X24" s="5"/>
      <c r="Y24" s="5" t="s">
        <v>83</v>
      </c>
      <c r="Z24" s="5" t="s">
        <v>333</v>
      </c>
      <c r="AD24" s="1">
        <v>21</v>
      </c>
      <c r="AE24" s="5"/>
      <c r="AF24" s="5" t="s">
        <v>83</v>
      </c>
      <c r="AG24" s="5" t="s">
        <v>333</v>
      </c>
      <c r="AK24" s="1">
        <v>21</v>
      </c>
      <c r="AL24" s="5"/>
      <c r="AM24" s="5" t="s">
        <v>83</v>
      </c>
      <c r="AN24" s="5" t="s">
        <v>333</v>
      </c>
    </row>
    <row r="25" spans="2:40">
      <c r="B25" s="1">
        <v>22</v>
      </c>
      <c r="C25" s="5"/>
      <c r="D25" s="5" t="s">
        <v>83</v>
      </c>
      <c r="E25" s="5" t="s">
        <v>334</v>
      </c>
      <c r="I25" s="1">
        <v>22</v>
      </c>
      <c r="J25" s="5"/>
      <c r="K25" s="5" t="s">
        <v>83</v>
      </c>
      <c r="L25" s="5" t="s">
        <v>334</v>
      </c>
      <c r="P25" s="1">
        <v>22</v>
      </c>
      <c r="Q25" s="5"/>
      <c r="R25" s="5" t="s">
        <v>83</v>
      </c>
      <c r="S25" s="5" t="s">
        <v>334</v>
      </c>
      <c r="W25" s="1">
        <v>22</v>
      </c>
      <c r="X25" s="5"/>
      <c r="Y25" s="5" t="s">
        <v>83</v>
      </c>
      <c r="Z25" s="5" t="s">
        <v>334</v>
      </c>
      <c r="AD25" s="1">
        <v>22</v>
      </c>
      <c r="AE25" s="5"/>
      <c r="AF25" s="5" t="s">
        <v>83</v>
      </c>
      <c r="AG25" s="5" t="s">
        <v>334</v>
      </c>
      <c r="AK25" s="1">
        <v>22</v>
      </c>
      <c r="AL25" s="5"/>
      <c r="AM25" s="5" t="s">
        <v>83</v>
      </c>
      <c r="AN25" s="5" t="s">
        <v>334</v>
      </c>
    </row>
    <row r="26" spans="2:40">
      <c r="B26" s="1">
        <v>23</v>
      </c>
      <c r="C26" s="5"/>
      <c r="D26" s="5" t="s">
        <v>23</v>
      </c>
      <c r="E26" s="5" t="s">
        <v>23</v>
      </c>
      <c r="I26" s="1">
        <v>23</v>
      </c>
      <c r="J26" s="5"/>
      <c r="K26" s="5" t="s">
        <v>23</v>
      </c>
      <c r="L26" s="5" t="s">
        <v>23</v>
      </c>
      <c r="P26" s="1">
        <v>23</v>
      </c>
      <c r="Q26" s="5"/>
      <c r="R26" s="5" t="s">
        <v>23</v>
      </c>
      <c r="S26" s="5" t="s">
        <v>23</v>
      </c>
      <c r="W26" s="1">
        <v>23</v>
      </c>
      <c r="X26" s="5"/>
      <c r="Y26" s="5" t="s">
        <v>23</v>
      </c>
      <c r="Z26" s="5" t="s">
        <v>23</v>
      </c>
      <c r="AD26" s="1">
        <v>23</v>
      </c>
      <c r="AE26" s="5"/>
      <c r="AF26" s="5" t="s">
        <v>23</v>
      </c>
      <c r="AG26" s="5" t="s">
        <v>23</v>
      </c>
      <c r="AK26" s="1">
        <v>23</v>
      </c>
      <c r="AL26" s="5"/>
      <c r="AM26" s="5" t="s">
        <v>23</v>
      </c>
      <c r="AN26" s="5" t="s">
        <v>23</v>
      </c>
    </row>
    <row r="27" spans="2:40">
      <c r="B27" s="1">
        <v>24</v>
      </c>
      <c r="C27" s="5"/>
      <c r="D27" s="5" t="s">
        <v>83</v>
      </c>
      <c r="E27" s="1" t="s">
        <v>249</v>
      </c>
      <c r="I27" s="1">
        <v>24</v>
      </c>
      <c r="J27" s="5"/>
      <c r="K27" s="5" t="s">
        <v>83</v>
      </c>
      <c r="L27" s="5" t="s">
        <v>83</v>
      </c>
      <c r="P27" s="1">
        <v>24</v>
      </c>
      <c r="Q27" s="5"/>
      <c r="R27" s="5" t="s">
        <v>83</v>
      </c>
      <c r="S27" s="5" t="s">
        <v>83</v>
      </c>
      <c r="W27" s="1">
        <v>24</v>
      </c>
      <c r="X27" s="5"/>
      <c r="Y27" s="5" t="s">
        <v>83</v>
      </c>
      <c r="Z27" s="5" t="s">
        <v>247</v>
      </c>
      <c r="AD27" s="1">
        <v>24</v>
      </c>
      <c r="AE27" s="5"/>
      <c r="AF27" s="5" t="s">
        <v>83</v>
      </c>
      <c r="AG27" s="5" t="s">
        <v>83</v>
      </c>
      <c r="AK27" s="1">
        <v>24</v>
      </c>
      <c r="AL27" s="5"/>
      <c r="AM27" s="5" t="s">
        <v>83</v>
      </c>
      <c r="AN27" s="5" t="s">
        <v>83</v>
      </c>
    </row>
    <row r="28" spans="2:40">
      <c r="B28" t="s">
        <v>156</v>
      </c>
      <c r="I28" t="s">
        <v>156</v>
      </c>
      <c r="P28" t="s">
        <v>156</v>
      </c>
      <c r="W28" t="s">
        <v>156</v>
      </c>
      <c r="AD28" t="s">
        <v>156</v>
      </c>
      <c r="AK28" t="s">
        <v>156</v>
      </c>
    </row>
    <row r="29" spans="2:40">
      <c r="B29">
        <v>1</v>
      </c>
      <c r="C29" t="s">
        <v>298</v>
      </c>
      <c r="I29">
        <v>1</v>
      </c>
      <c r="J29" t="s">
        <v>298</v>
      </c>
      <c r="P29">
        <v>1</v>
      </c>
      <c r="Q29" t="s">
        <v>298</v>
      </c>
      <c r="W29">
        <v>1</v>
      </c>
      <c r="X29" t="s">
        <v>298</v>
      </c>
      <c r="AD29">
        <v>1</v>
      </c>
      <c r="AE29" t="s">
        <v>298</v>
      </c>
      <c r="AK29">
        <v>1</v>
      </c>
      <c r="AL29" t="s">
        <v>298</v>
      </c>
    </row>
    <row r="30" spans="2:40">
      <c r="B30">
        <v>2</v>
      </c>
      <c r="C30" t="s">
        <v>602</v>
      </c>
      <c r="I30">
        <v>2</v>
      </c>
      <c r="J30" t="s">
        <v>602</v>
      </c>
      <c r="P30">
        <v>2</v>
      </c>
      <c r="Q30" t="s">
        <v>602</v>
      </c>
      <c r="W30">
        <v>2</v>
      </c>
      <c r="X30" t="s">
        <v>602</v>
      </c>
      <c r="AD30">
        <v>2</v>
      </c>
      <c r="AE30" t="s">
        <v>602</v>
      </c>
      <c r="AK30">
        <v>2</v>
      </c>
      <c r="AL30" t="s">
        <v>602</v>
      </c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AC17A-E007-4EBC-9EB6-C9A644C94D2E}">
  <sheetPr codeName="Sheet81"/>
  <dimension ref="A2:AO30"/>
  <sheetViews>
    <sheetView workbookViewId="0">
      <selection activeCell="Z4" sqref="Z4:Z27"/>
    </sheetView>
  </sheetViews>
  <sheetFormatPr defaultRowHeight="15"/>
  <sheetData>
    <row r="2" spans="1:41">
      <c r="A2" t="s">
        <v>0</v>
      </c>
      <c r="B2" t="s">
        <v>299</v>
      </c>
      <c r="D2" t="s">
        <v>143</v>
      </c>
      <c r="I2" t="s">
        <v>299</v>
      </c>
      <c r="K2" t="s">
        <v>145</v>
      </c>
      <c r="P2" t="s">
        <v>299</v>
      </c>
      <c r="R2" t="s">
        <v>146</v>
      </c>
      <c r="W2" t="s">
        <v>299</v>
      </c>
      <c r="Y2" t="s">
        <v>279</v>
      </c>
      <c r="AD2" t="s">
        <v>395</v>
      </c>
      <c r="AK2" t="s">
        <v>392</v>
      </c>
    </row>
    <row r="3" spans="1:41">
      <c r="B3" s="9" t="s">
        <v>2</v>
      </c>
      <c r="C3" s="4" t="s">
        <v>120</v>
      </c>
      <c r="D3" s="9" t="s">
        <v>4</v>
      </c>
      <c r="E3" s="9" t="s">
        <v>144</v>
      </c>
      <c r="F3" s="4" t="s">
        <v>95</v>
      </c>
      <c r="I3" s="9" t="s">
        <v>2</v>
      </c>
      <c r="J3" s="4" t="s">
        <v>120</v>
      </c>
      <c r="K3" s="9" t="s">
        <v>4</v>
      </c>
      <c r="L3" s="9" t="s">
        <v>144</v>
      </c>
      <c r="M3" s="4" t="s">
        <v>95</v>
      </c>
      <c r="P3" s="9" t="s">
        <v>2</v>
      </c>
      <c r="Q3" s="4" t="s">
        <v>120</v>
      </c>
      <c r="R3" s="9" t="s">
        <v>4</v>
      </c>
      <c r="S3" s="9" t="s">
        <v>144</v>
      </c>
      <c r="T3" s="4" t="s">
        <v>95</v>
      </c>
      <c r="W3" s="9" t="s">
        <v>2</v>
      </c>
      <c r="X3" s="4" t="s">
        <v>120</v>
      </c>
      <c r="Y3" s="9" t="s">
        <v>4</v>
      </c>
      <c r="Z3" s="9" t="s">
        <v>144</v>
      </c>
      <c r="AA3" s="4" t="s">
        <v>95</v>
      </c>
      <c r="AD3" s="9" t="s">
        <v>2</v>
      </c>
      <c r="AE3" s="4" t="s">
        <v>120</v>
      </c>
      <c r="AF3" s="9" t="s">
        <v>4</v>
      </c>
      <c r="AG3" s="9" t="s">
        <v>144</v>
      </c>
      <c r="AH3" s="4" t="s">
        <v>95</v>
      </c>
      <c r="AK3" s="9" t="s">
        <v>2</v>
      </c>
      <c r="AL3" s="4" t="s">
        <v>120</v>
      </c>
      <c r="AM3" s="9" t="s">
        <v>4</v>
      </c>
      <c r="AN3" s="9" t="s">
        <v>144</v>
      </c>
      <c r="AO3" s="4" t="s">
        <v>95</v>
      </c>
    </row>
    <row r="4" spans="1:41">
      <c r="B4" s="1">
        <v>1</v>
      </c>
      <c r="C4" s="5"/>
      <c r="D4" s="5" t="s">
        <v>83</v>
      </c>
      <c r="E4" s="1" t="s">
        <v>250</v>
      </c>
      <c r="I4" s="1">
        <v>1</v>
      </c>
      <c r="J4" s="5"/>
      <c r="K4" s="5" t="s">
        <v>83</v>
      </c>
      <c r="L4" s="5" t="s">
        <v>83</v>
      </c>
      <c r="P4" s="1">
        <v>1</v>
      </c>
      <c r="Q4" s="5"/>
      <c r="R4" s="5" t="s">
        <v>83</v>
      </c>
      <c r="S4" s="5" t="s">
        <v>83</v>
      </c>
      <c r="W4" s="1">
        <v>1</v>
      </c>
      <c r="X4" s="5"/>
      <c r="Y4" s="5" t="s">
        <v>83</v>
      </c>
      <c r="Z4" s="5" t="s">
        <v>248</v>
      </c>
      <c r="AD4" s="1">
        <v>1</v>
      </c>
      <c r="AE4" s="5"/>
      <c r="AF4" s="5" t="s">
        <v>83</v>
      </c>
      <c r="AG4" s="5" t="s">
        <v>240</v>
      </c>
      <c r="AK4" s="1">
        <v>1</v>
      </c>
      <c r="AL4" s="5"/>
      <c r="AM4" s="5" t="s">
        <v>83</v>
      </c>
      <c r="AN4" s="5" t="s">
        <v>240</v>
      </c>
    </row>
    <row r="5" spans="1:41">
      <c r="B5" s="1">
        <v>2</v>
      </c>
      <c r="C5" s="5"/>
      <c r="D5" s="5" t="s">
        <v>23</v>
      </c>
      <c r="E5" s="5" t="s">
        <v>396</v>
      </c>
      <c r="I5" s="1">
        <v>2</v>
      </c>
      <c r="J5" s="5"/>
      <c r="K5" s="5" t="s">
        <v>23</v>
      </c>
      <c r="L5" s="5" t="s">
        <v>396</v>
      </c>
      <c r="P5" s="1">
        <v>2</v>
      </c>
      <c r="Q5" s="5"/>
      <c r="R5" s="5" t="s">
        <v>23</v>
      </c>
      <c r="S5" s="5" t="s">
        <v>396</v>
      </c>
      <c r="W5" s="1">
        <v>2</v>
      </c>
      <c r="X5" s="5"/>
      <c r="Y5" s="5" t="s">
        <v>23</v>
      </c>
      <c r="Z5" s="5" t="s">
        <v>396</v>
      </c>
      <c r="AD5" s="1">
        <v>2</v>
      </c>
      <c r="AE5" s="5"/>
      <c r="AF5" s="5" t="s">
        <v>23</v>
      </c>
      <c r="AG5" s="5" t="s">
        <v>396</v>
      </c>
      <c r="AK5" s="1">
        <v>2</v>
      </c>
      <c r="AL5" s="5"/>
      <c r="AM5" s="5" t="s">
        <v>23</v>
      </c>
      <c r="AN5" s="5" t="s">
        <v>396</v>
      </c>
    </row>
    <row r="6" spans="1:41">
      <c r="B6" s="1">
        <v>3</v>
      </c>
      <c r="C6" s="5"/>
      <c r="D6" s="5" t="s">
        <v>83</v>
      </c>
      <c r="E6" s="5" t="s">
        <v>334</v>
      </c>
      <c r="I6" s="1">
        <v>3</v>
      </c>
      <c r="J6" s="5"/>
      <c r="K6" s="5" t="s">
        <v>83</v>
      </c>
      <c r="L6" s="5" t="s">
        <v>334</v>
      </c>
      <c r="P6" s="1">
        <v>3</v>
      </c>
      <c r="Q6" s="5"/>
      <c r="R6" s="5" t="s">
        <v>83</v>
      </c>
      <c r="S6" s="5" t="s">
        <v>334</v>
      </c>
      <c r="W6" s="1">
        <v>3</v>
      </c>
      <c r="X6" s="5"/>
      <c r="Y6" s="5" t="s">
        <v>83</v>
      </c>
      <c r="Z6" s="5" t="s">
        <v>334</v>
      </c>
      <c r="AD6" s="1">
        <v>3</v>
      </c>
      <c r="AE6" s="5"/>
      <c r="AF6" s="5" t="s">
        <v>83</v>
      </c>
      <c r="AG6" s="5" t="s">
        <v>334</v>
      </c>
      <c r="AK6" s="1">
        <v>3</v>
      </c>
      <c r="AL6" s="5"/>
      <c r="AM6" s="5" t="s">
        <v>83</v>
      </c>
      <c r="AN6" s="5" t="s">
        <v>334</v>
      </c>
    </row>
    <row r="7" spans="1:41">
      <c r="B7" s="1">
        <v>4</v>
      </c>
      <c r="C7" s="5"/>
      <c r="D7" s="5" t="s">
        <v>83</v>
      </c>
      <c r="E7" s="5" t="s">
        <v>333</v>
      </c>
      <c r="I7" s="1">
        <v>4</v>
      </c>
      <c r="J7" s="5"/>
      <c r="K7" s="5" t="s">
        <v>83</v>
      </c>
      <c r="L7" s="5" t="s">
        <v>333</v>
      </c>
      <c r="P7" s="1">
        <v>4</v>
      </c>
      <c r="Q7" s="5"/>
      <c r="R7" s="5" t="s">
        <v>83</v>
      </c>
      <c r="S7" s="5" t="s">
        <v>333</v>
      </c>
      <c r="W7" s="1">
        <v>4</v>
      </c>
      <c r="X7" s="5"/>
      <c r="Y7" s="5" t="s">
        <v>83</v>
      </c>
      <c r="Z7" s="5" t="s">
        <v>333</v>
      </c>
      <c r="AD7" s="1">
        <v>4</v>
      </c>
      <c r="AE7" s="5"/>
      <c r="AF7" s="5" t="s">
        <v>83</v>
      </c>
      <c r="AG7" s="5" t="s">
        <v>333</v>
      </c>
      <c r="AK7" s="1">
        <v>4</v>
      </c>
      <c r="AL7" s="5"/>
      <c r="AM7" s="5" t="s">
        <v>83</v>
      </c>
      <c r="AN7" s="5" t="s">
        <v>333</v>
      </c>
    </row>
    <row r="8" spans="1:41">
      <c r="B8" s="1">
        <v>5</v>
      </c>
      <c r="C8" s="5"/>
      <c r="D8" s="5" t="s">
        <v>83</v>
      </c>
      <c r="E8" s="5" t="s">
        <v>335</v>
      </c>
      <c r="I8" s="1">
        <v>5</v>
      </c>
      <c r="J8" s="5"/>
      <c r="K8" s="5" t="s">
        <v>83</v>
      </c>
      <c r="L8" s="5" t="s">
        <v>335</v>
      </c>
      <c r="P8" s="1">
        <v>5</v>
      </c>
      <c r="Q8" s="5"/>
      <c r="R8" s="5" t="s">
        <v>83</v>
      </c>
      <c r="S8" s="5" t="s">
        <v>335</v>
      </c>
      <c r="W8" s="1">
        <v>5</v>
      </c>
      <c r="X8" s="5"/>
      <c r="Y8" s="5" t="s">
        <v>83</v>
      </c>
      <c r="Z8" s="5" t="s">
        <v>335</v>
      </c>
      <c r="AD8" s="1">
        <v>5</v>
      </c>
      <c r="AE8" s="5"/>
      <c r="AF8" s="5" t="s">
        <v>83</v>
      </c>
      <c r="AG8" s="5" t="s">
        <v>335</v>
      </c>
      <c r="AK8" s="1">
        <v>5</v>
      </c>
      <c r="AL8" s="5"/>
      <c r="AM8" s="5" t="s">
        <v>83</v>
      </c>
      <c r="AN8" s="5" t="s">
        <v>335</v>
      </c>
    </row>
    <row r="9" spans="1:41">
      <c r="B9" s="1">
        <v>6</v>
      </c>
      <c r="C9" s="3"/>
      <c r="D9" s="5" t="s">
        <v>83</v>
      </c>
      <c r="E9" s="5" t="s">
        <v>336</v>
      </c>
      <c r="I9" s="1">
        <v>6</v>
      </c>
      <c r="J9" s="3"/>
      <c r="K9" s="5" t="s">
        <v>83</v>
      </c>
      <c r="L9" s="5" t="s">
        <v>336</v>
      </c>
      <c r="P9" s="1">
        <v>6</v>
      </c>
      <c r="Q9" s="3"/>
      <c r="R9" s="5" t="s">
        <v>83</v>
      </c>
      <c r="S9" s="5" t="s">
        <v>336</v>
      </c>
      <c r="W9" s="1">
        <v>6</v>
      </c>
      <c r="X9" s="3"/>
      <c r="Y9" s="5" t="s">
        <v>83</v>
      </c>
      <c r="Z9" s="5" t="s">
        <v>336</v>
      </c>
      <c r="AD9" s="1">
        <v>6</v>
      </c>
      <c r="AE9" s="3"/>
      <c r="AF9" s="5" t="s">
        <v>83</v>
      </c>
      <c r="AG9" s="5" t="s">
        <v>336</v>
      </c>
      <c r="AK9" s="1">
        <v>6</v>
      </c>
      <c r="AL9" s="3"/>
      <c r="AM9" s="5" t="s">
        <v>83</v>
      </c>
      <c r="AN9" s="5" t="s">
        <v>336</v>
      </c>
    </row>
    <row r="10" spans="1:41">
      <c r="B10" s="1">
        <v>7</v>
      </c>
      <c r="C10" s="3">
        <v>1</v>
      </c>
      <c r="D10" s="3" t="s">
        <v>124</v>
      </c>
      <c r="E10" s="3" t="s">
        <v>30</v>
      </c>
      <c r="I10" s="1">
        <v>7</v>
      </c>
      <c r="J10" s="3">
        <v>1</v>
      </c>
      <c r="K10" s="3" t="s">
        <v>124</v>
      </c>
      <c r="L10" s="3" t="s">
        <v>30</v>
      </c>
      <c r="P10" s="1">
        <v>7</v>
      </c>
      <c r="Q10" s="3">
        <v>1</v>
      </c>
      <c r="R10" s="3" t="s">
        <v>124</v>
      </c>
      <c r="S10" s="3" t="s">
        <v>30</v>
      </c>
      <c r="W10" s="1">
        <v>7</v>
      </c>
      <c r="X10" s="3">
        <v>1</v>
      </c>
      <c r="Y10" s="3" t="s">
        <v>124</v>
      </c>
      <c r="Z10" s="3" t="s">
        <v>30</v>
      </c>
      <c r="AD10" s="1">
        <v>7</v>
      </c>
      <c r="AE10" s="3">
        <v>1</v>
      </c>
      <c r="AF10" s="3" t="s">
        <v>124</v>
      </c>
      <c r="AG10" s="3" t="s">
        <v>30</v>
      </c>
      <c r="AK10" s="1">
        <v>7</v>
      </c>
      <c r="AL10" s="3">
        <v>1</v>
      </c>
      <c r="AM10" s="3" t="s">
        <v>124</v>
      </c>
      <c r="AN10" s="3" t="s">
        <v>30</v>
      </c>
    </row>
    <row r="11" spans="1:41">
      <c r="B11" s="1">
        <v>8</v>
      </c>
      <c r="C11" s="3">
        <v>2</v>
      </c>
      <c r="D11" s="3" t="s">
        <v>125</v>
      </c>
      <c r="E11" s="3" t="s">
        <v>8</v>
      </c>
      <c r="I11" s="1">
        <v>8</v>
      </c>
      <c r="J11" s="3">
        <v>2</v>
      </c>
      <c r="K11" s="3" t="s">
        <v>125</v>
      </c>
      <c r="L11" s="3" t="s">
        <v>8</v>
      </c>
      <c r="P11" s="1">
        <v>8</v>
      </c>
      <c r="Q11" s="3">
        <v>2</v>
      </c>
      <c r="R11" s="3" t="s">
        <v>125</v>
      </c>
      <c r="S11" s="3" t="s">
        <v>8</v>
      </c>
      <c r="W11" s="1">
        <v>8</v>
      </c>
      <c r="X11" s="3">
        <v>2</v>
      </c>
      <c r="Y11" s="3" t="s">
        <v>125</v>
      </c>
      <c r="Z11" s="3" t="s">
        <v>8</v>
      </c>
      <c r="AD11" s="1">
        <v>8</v>
      </c>
      <c r="AE11" s="3">
        <v>2</v>
      </c>
      <c r="AF11" s="3" t="s">
        <v>125</v>
      </c>
      <c r="AG11" s="3" t="s">
        <v>8</v>
      </c>
      <c r="AK11" s="1">
        <v>8</v>
      </c>
      <c r="AL11" s="3">
        <v>2</v>
      </c>
      <c r="AM11" s="3" t="s">
        <v>125</v>
      </c>
      <c r="AN11" s="3" t="s">
        <v>8</v>
      </c>
    </row>
    <row r="12" spans="1:41">
      <c r="B12" s="1">
        <v>9</v>
      </c>
      <c r="C12" s="5"/>
      <c r="D12" s="5" t="s">
        <v>102</v>
      </c>
      <c r="E12" s="5" t="s">
        <v>102</v>
      </c>
      <c r="I12" s="1">
        <v>9</v>
      </c>
      <c r="J12" s="5"/>
      <c r="K12" s="5" t="s">
        <v>102</v>
      </c>
      <c r="L12" s="5" t="s">
        <v>102</v>
      </c>
      <c r="P12" s="1">
        <v>9</v>
      </c>
      <c r="Q12" s="5"/>
      <c r="R12" s="5" t="s">
        <v>102</v>
      </c>
      <c r="S12" s="5" t="s">
        <v>102</v>
      </c>
      <c r="W12" s="1">
        <v>9</v>
      </c>
      <c r="X12" s="5"/>
      <c r="Y12" s="5" t="s">
        <v>102</v>
      </c>
      <c r="Z12" s="5" t="s">
        <v>102</v>
      </c>
      <c r="AD12" s="1">
        <v>9</v>
      </c>
      <c r="AE12" s="5"/>
      <c r="AF12" s="5" t="s">
        <v>102</v>
      </c>
      <c r="AG12" s="5" t="s">
        <v>102</v>
      </c>
      <c r="AK12" s="1">
        <v>9</v>
      </c>
      <c r="AL12" s="5"/>
      <c r="AM12" s="5" t="s">
        <v>102</v>
      </c>
      <c r="AN12" s="5" t="s">
        <v>102</v>
      </c>
    </row>
    <row r="13" spans="1:41">
      <c r="B13" s="1">
        <v>10</v>
      </c>
      <c r="C13" s="5"/>
      <c r="D13" s="5" t="s">
        <v>83</v>
      </c>
      <c r="E13" s="5" t="s">
        <v>223</v>
      </c>
      <c r="I13" s="1">
        <v>10</v>
      </c>
      <c r="J13" s="5"/>
      <c r="K13" s="5" t="s">
        <v>83</v>
      </c>
      <c r="L13" s="5" t="s">
        <v>224</v>
      </c>
      <c r="P13" s="1">
        <v>10</v>
      </c>
      <c r="Q13" s="5"/>
      <c r="R13" s="5" t="s">
        <v>83</v>
      </c>
      <c r="S13" s="5" t="s">
        <v>225</v>
      </c>
      <c r="W13" s="1">
        <v>10</v>
      </c>
      <c r="X13" s="5"/>
      <c r="Y13" s="5" t="s">
        <v>83</v>
      </c>
      <c r="Z13" s="5" t="s">
        <v>227</v>
      </c>
      <c r="AD13" s="1">
        <v>10</v>
      </c>
      <c r="AE13" s="5"/>
      <c r="AF13" s="5" t="s">
        <v>83</v>
      </c>
      <c r="AG13" s="5" t="s">
        <v>226</v>
      </c>
      <c r="AK13" s="1">
        <v>10</v>
      </c>
      <c r="AL13" s="5"/>
      <c r="AM13" s="5" t="s">
        <v>83</v>
      </c>
      <c r="AN13" s="5" t="s">
        <v>228</v>
      </c>
    </row>
    <row r="14" spans="1:41">
      <c r="B14" s="1">
        <v>11</v>
      </c>
      <c r="C14" s="5"/>
      <c r="D14" s="5" t="s">
        <v>271</v>
      </c>
      <c r="E14" s="5" t="s">
        <v>271</v>
      </c>
      <c r="F14" t="s">
        <v>301</v>
      </c>
      <c r="I14" s="1">
        <v>11</v>
      </c>
      <c r="J14" s="5"/>
      <c r="K14" s="5" t="s">
        <v>271</v>
      </c>
      <c r="L14" s="5" t="s">
        <v>271</v>
      </c>
      <c r="M14" t="s">
        <v>301</v>
      </c>
      <c r="P14" s="1">
        <v>11</v>
      </c>
      <c r="Q14" s="5"/>
      <c r="R14" s="5" t="s">
        <v>271</v>
      </c>
      <c r="S14" s="5" t="s">
        <v>271</v>
      </c>
      <c r="T14" t="s">
        <v>301</v>
      </c>
      <c r="W14" s="1">
        <v>11</v>
      </c>
      <c r="X14" s="5"/>
      <c r="Y14" s="5" t="s">
        <v>271</v>
      </c>
      <c r="Z14" s="5" t="s">
        <v>271</v>
      </c>
      <c r="AA14" t="s">
        <v>301</v>
      </c>
      <c r="AD14" s="1">
        <v>11</v>
      </c>
      <c r="AE14" s="5"/>
      <c r="AF14" s="5" t="s">
        <v>271</v>
      </c>
      <c r="AG14" s="5" t="s">
        <v>271</v>
      </c>
      <c r="AK14" s="1">
        <v>11</v>
      </c>
      <c r="AL14" s="5"/>
      <c r="AM14" s="5" t="s">
        <v>271</v>
      </c>
      <c r="AN14" s="5" t="s">
        <v>271</v>
      </c>
    </row>
    <row r="15" spans="1:41">
      <c r="B15" s="1">
        <v>12</v>
      </c>
      <c r="C15" s="5">
        <v>3</v>
      </c>
      <c r="D15" s="5" t="s">
        <v>300</v>
      </c>
      <c r="E15" s="3" t="s">
        <v>224</v>
      </c>
      <c r="I15" s="1">
        <v>12</v>
      </c>
      <c r="J15" s="5">
        <v>3</v>
      </c>
      <c r="K15" s="5" t="s">
        <v>300</v>
      </c>
      <c r="L15" s="3" t="s">
        <v>223</v>
      </c>
      <c r="P15" s="1">
        <v>12</v>
      </c>
      <c r="Q15" s="5">
        <v>3</v>
      </c>
      <c r="R15" s="5" t="s">
        <v>300</v>
      </c>
      <c r="S15" s="3" t="s">
        <v>226</v>
      </c>
      <c r="W15" s="1">
        <v>12</v>
      </c>
      <c r="X15" s="5">
        <v>3</v>
      </c>
      <c r="Y15" s="5" t="s">
        <v>300</v>
      </c>
      <c r="Z15" s="3" t="s">
        <v>228</v>
      </c>
      <c r="AD15" s="1">
        <v>12</v>
      </c>
      <c r="AE15" s="5">
        <v>3</v>
      </c>
      <c r="AF15" s="5" t="s">
        <v>300</v>
      </c>
      <c r="AG15" s="3" t="s">
        <v>225</v>
      </c>
      <c r="AK15" s="1">
        <v>12</v>
      </c>
      <c r="AL15" s="5">
        <v>3</v>
      </c>
      <c r="AM15" s="5" t="s">
        <v>300</v>
      </c>
      <c r="AN15" s="3" t="s">
        <v>227</v>
      </c>
    </row>
    <row r="16" spans="1:41">
      <c r="B16" s="1">
        <v>13</v>
      </c>
      <c r="C16" s="5"/>
      <c r="D16" s="5" t="s">
        <v>300</v>
      </c>
      <c r="E16" s="3" t="s">
        <v>224</v>
      </c>
      <c r="I16" s="1">
        <v>13</v>
      </c>
      <c r="J16" s="5"/>
      <c r="K16" s="5" t="s">
        <v>300</v>
      </c>
      <c r="L16" s="3" t="s">
        <v>223</v>
      </c>
      <c r="P16" s="1">
        <v>13</v>
      </c>
      <c r="Q16" s="5"/>
      <c r="R16" s="5" t="s">
        <v>300</v>
      </c>
      <c r="S16" s="3" t="s">
        <v>226</v>
      </c>
      <c r="W16" s="1">
        <v>13</v>
      </c>
      <c r="X16" s="5"/>
      <c r="Y16" s="5" t="s">
        <v>300</v>
      </c>
      <c r="Z16" s="3" t="s">
        <v>228</v>
      </c>
      <c r="AD16" s="1">
        <v>13</v>
      </c>
      <c r="AE16" s="5"/>
      <c r="AF16" s="5" t="s">
        <v>300</v>
      </c>
      <c r="AG16" s="3" t="s">
        <v>225</v>
      </c>
      <c r="AK16" s="1">
        <v>13</v>
      </c>
      <c r="AL16" s="5"/>
      <c r="AM16" s="5" t="s">
        <v>300</v>
      </c>
      <c r="AN16" s="3" t="s">
        <v>227</v>
      </c>
    </row>
    <row r="17" spans="2:40">
      <c r="B17" s="1">
        <v>14</v>
      </c>
      <c r="C17" s="5"/>
      <c r="D17" s="5" t="s">
        <v>271</v>
      </c>
      <c r="E17" s="5" t="s">
        <v>271</v>
      </c>
      <c r="I17" s="1">
        <v>14</v>
      </c>
      <c r="J17" s="5"/>
      <c r="K17" s="5" t="s">
        <v>271</v>
      </c>
      <c r="L17" s="5" t="s">
        <v>271</v>
      </c>
      <c r="P17" s="1">
        <v>14</v>
      </c>
      <c r="Q17" s="5"/>
      <c r="R17" s="5" t="s">
        <v>271</v>
      </c>
      <c r="S17" s="5" t="s">
        <v>271</v>
      </c>
      <c r="W17" s="1">
        <v>14</v>
      </c>
      <c r="X17" s="5"/>
      <c r="Y17" s="5" t="s">
        <v>271</v>
      </c>
      <c r="Z17" s="5" t="s">
        <v>271</v>
      </c>
      <c r="AD17" s="1">
        <v>14</v>
      </c>
      <c r="AE17" s="5"/>
      <c r="AF17" s="5" t="s">
        <v>271</v>
      </c>
      <c r="AG17" s="5" t="s">
        <v>271</v>
      </c>
      <c r="AK17" s="1">
        <v>14</v>
      </c>
      <c r="AL17" s="5"/>
      <c r="AM17" s="5" t="s">
        <v>271</v>
      </c>
      <c r="AN17" s="5" t="s">
        <v>271</v>
      </c>
    </row>
    <row r="18" spans="2:40">
      <c r="B18" s="1">
        <v>15</v>
      </c>
      <c r="C18" s="5"/>
      <c r="D18" s="5" t="s">
        <v>83</v>
      </c>
      <c r="E18" s="5" t="s">
        <v>223</v>
      </c>
      <c r="I18" s="1">
        <v>15</v>
      </c>
      <c r="J18" s="5"/>
      <c r="K18" s="5" t="s">
        <v>83</v>
      </c>
      <c r="L18" s="5" t="s">
        <v>224</v>
      </c>
      <c r="P18" s="1">
        <v>15</v>
      </c>
      <c r="Q18" s="5"/>
      <c r="R18" s="5" t="s">
        <v>83</v>
      </c>
      <c r="S18" s="5" t="s">
        <v>225</v>
      </c>
      <c r="W18" s="1">
        <v>15</v>
      </c>
      <c r="X18" s="5"/>
      <c r="Y18" s="5" t="s">
        <v>83</v>
      </c>
      <c r="Z18" s="5" t="s">
        <v>227</v>
      </c>
      <c r="AD18" s="1">
        <v>15</v>
      </c>
      <c r="AE18" s="5"/>
      <c r="AF18" s="5" t="s">
        <v>83</v>
      </c>
      <c r="AG18" s="5" t="s">
        <v>226</v>
      </c>
      <c r="AK18" s="1">
        <v>15</v>
      </c>
      <c r="AL18" s="5"/>
      <c r="AM18" s="5" t="s">
        <v>83</v>
      </c>
      <c r="AN18" s="5" t="s">
        <v>228</v>
      </c>
    </row>
    <row r="19" spans="2:40">
      <c r="B19" s="1">
        <v>16</v>
      </c>
      <c r="C19" s="5"/>
      <c r="D19" s="5" t="s">
        <v>102</v>
      </c>
      <c r="E19" s="5" t="s">
        <v>251</v>
      </c>
      <c r="I19" s="1">
        <v>16</v>
      </c>
      <c r="J19" s="5"/>
      <c r="K19" s="5" t="s">
        <v>102</v>
      </c>
      <c r="L19" s="5" t="s">
        <v>251</v>
      </c>
      <c r="P19" s="1">
        <v>16</v>
      </c>
      <c r="Q19" s="5"/>
      <c r="R19" s="5" t="s">
        <v>102</v>
      </c>
      <c r="S19" s="5" t="s">
        <v>251</v>
      </c>
      <c r="W19" s="1">
        <v>16</v>
      </c>
      <c r="X19" s="5"/>
      <c r="Y19" s="5" t="s">
        <v>102</v>
      </c>
      <c r="Z19" s="5" t="s">
        <v>251</v>
      </c>
      <c r="AD19" s="1">
        <v>16</v>
      </c>
      <c r="AE19" s="5"/>
      <c r="AF19" s="5" t="s">
        <v>102</v>
      </c>
      <c r="AG19" s="5" t="s">
        <v>251</v>
      </c>
      <c r="AK19" s="1">
        <v>16</v>
      </c>
      <c r="AL19" s="5"/>
      <c r="AM19" s="5" t="s">
        <v>102</v>
      </c>
      <c r="AN19" s="5" t="s">
        <v>251</v>
      </c>
    </row>
    <row r="20" spans="2:40">
      <c r="B20" s="1">
        <v>17</v>
      </c>
      <c r="C20" s="5"/>
      <c r="D20" s="3" t="s">
        <v>125</v>
      </c>
      <c r="E20" s="3" t="s">
        <v>8</v>
      </c>
      <c r="I20" s="1">
        <v>17</v>
      </c>
      <c r="J20" s="5"/>
      <c r="K20" s="3" t="s">
        <v>125</v>
      </c>
      <c r="L20" s="3" t="s">
        <v>8</v>
      </c>
      <c r="P20" s="1">
        <v>17</v>
      </c>
      <c r="Q20" s="5"/>
      <c r="R20" s="3" t="s">
        <v>125</v>
      </c>
      <c r="S20" s="3" t="s">
        <v>8</v>
      </c>
      <c r="W20" s="1">
        <v>17</v>
      </c>
      <c r="X20" s="5"/>
      <c r="Y20" s="3" t="s">
        <v>125</v>
      </c>
      <c r="Z20" s="3" t="s">
        <v>8</v>
      </c>
      <c r="AD20" s="1">
        <v>17</v>
      </c>
      <c r="AE20" s="5"/>
      <c r="AF20" s="3" t="s">
        <v>125</v>
      </c>
      <c r="AG20" s="3" t="s">
        <v>8</v>
      </c>
      <c r="AK20" s="1">
        <v>17</v>
      </c>
      <c r="AL20" s="5"/>
      <c r="AM20" s="3" t="s">
        <v>125</v>
      </c>
      <c r="AN20" s="3" t="s">
        <v>8</v>
      </c>
    </row>
    <row r="21" spans="2:40">
      <c r="B21" s="1">
        <v>18</v>
      </c>
      <c r="C21" s="5"/>
      <c r="D21" s="3" t="s">
        <v>124</v>
      </c>
      <c r="E21" s="3" t="s">
        <v>30</v>
      </c>
      <c r="I21" s="1">
        <v>18</v>
      </c>
      <c r="J21" s="5"/>
      <c r="K21" s="3" t="s">
        <v>124</v>
      </c>
      <c r="L21" s="3" t="s">
        <v>30</v>
      </c>
      <c r="P21" s="1">
        <v>18</v>
      </c>
      <c r="Q21" s="5"/>
      <c r="R21" s="3" t="s">
        <v>124</v>
      </c>
      <c r="S21" s="3" t="s">
        <v>30</v>
      </c>
      <c r="W21" s="1">
        <v>18</v>
      </c>
      <c r="X21" s="5"/>
      <c r="Y21" s="3" t="s">
        <v>124</v>
      </c>
      <c r="Z21" s="3" t="s">
        <v>30</v>
      </c>
      <c r="AD21" s="1">
        <v>18</v>
      </c>
      <c r="AE21" s="5"/>
      <c r="AF21" s="3" t="s">
        <v>124</v>
      </c>
      <c r="AG21" s="3" t="s">
        <v>30</v>
      </c>
      <c r="AK21" s="1">
        <v>18</v>
      </c>
      <c r="AL21" s="5"/>
      <c r="AM21" s="3" t="s">
        <v>124</v>
      </c>
      <c r="AN21" s="3" t="s">
        <v>30</v>
      </c>
    </row>
    <row r="22" spans="2:40">
      <c r="B22" s="1">
        <v>19</v>
      </c>
      <c r="C22" s="5"/>
      <c r="D22" s="5" t="s">
        <v>83</v>
      </c>
      <c r="E22" s="5" t="s">
        <v>336</v>
      </c>
      <c r="I22" s="1">
        <v>19</v>
      </c>
      <c r="J22" s="5"/>
      <c r="K22" s="5" t="s">
        <v>83</v>
      </c>
      <c r="L22" s="5" t="s">
        <v>336</v>
      </c>
      <c r="P22" s="1">
        <v>19</v>
      </c>
      <c r="Q22" s="5"/>
      <c r="R22" s="5" t="s">
        <v>83</v>
      </c>
      <c r="S22" s="5" t="s">
        <v>336</v>
      </c>
      <c r="W22" s="1">
        <v>19</v>
      </c>
      <c r="X22" s="5"/>
      <c r="Y22" s="5" t="s">
        <v>83</v>
      </c>
      <c r="Z22" s="5" t="s">
        <v>336</v>
      </c>
      <c r="AD22" s="1">
        <v>19</v>
      </c>
      <c r="AE22" s="5"/>
      <c r="AF22" s="5" t="s">
        <v>83</v>
      </c>
      <c r="AG22" s="5" t="s">
        <v>336</v>
      </c>
      <c r="AK22" s="1">
        <v>19</v>
      </c>
      <c r="AL22" s="5"/>
      <c r="AM22" s="5" t="s">
        <v>83</v>
      </c>
      <c r="AN22" s="5" t="s">
        <v>336</v>
      </c>
    </row>
    <row r="23" spans="2:40">
      <c r="B23" s="1">
        <v>20</v>
      </c>
      <c r="C23" s="5"/>
      <c r="D23" s="5" t="s">
        <v>83</v>
      </c>
      <c r="E23" s="5" t="s">
        <v>335</v>
      </c>
      <c r="I23" s="1">
        <v>20</v>
      </c>
      <c r="J23" s="5"/>
      <c r="K23" s="5" t="s">
        <v>83</v>
      </c>
      <c r="L23" s="5" t="s">
        <v>335</v>
      </c>
      <c r="P23" s="1">
        <v>20</v>
      </c>
      <c r="Q23" s="5"/>
      <c r="R23" s="5" t="s">
        <v>83</v>
      </c>
      <c r="S23" s="5" t="s">
        <v>335</v>
      </c>
      <c r="W23" s="1">
        <v>20</v>
      </c>
      <c r="X23" s="5"/>
      <c r="Y23" s="5" t="s">
        <v>83</v>
      </c>
      <c r="Z23" s="5" t="s">
        <v>335</v>
      </c>
      <c r="AD23" s="1">
        <v>20</v>
      </c>
      <c r="AE23" s="5"/>
      <c r="AF23" s="5" t="s">
        <v>83</v>
      </c>
      <c r="AG23" s="5" t="s">
        <v>335</v>
      </c>
      <c r="AK23" s="1">
        <v>20</v>
      </c>
      <c r="AL23" s="5"/>
      <c r="AM23" s="5" t="s">
        <v>83</v>
      </c>
      <c r="AN23" s="5" t="s">
        <v>335</v>
      </c>
    </row>
    <row r="24" spans="2:40">
      <c r="B24" s="1">
        <v>21</v>
      </c>
      <c r="C24" s="5"/>
      <c r="D24" s="5" t="s">
        <v>83</v>
      </c>
      <c r="E24" s="5" t="s">
        <v>333</v>
      </c>
      <c r="I24" s="1">
        <v>21</v>
      </c>
      <c r="J24" s="5"/>
      <c r="K24" s="5" t="s">
        <v>83</v>
      </c>
      <c r="L24" s="5" t="s">
        <v>333</v>
      </c>
      <c r="P24" s="1">
        <v>21</v>
      </c>
      <c r="Q24" s="5"/>
      <c r="R24" s="5" t="s">
        <v>83</v>
      </c>
      <c r="S24" s="5" t="s">
        <v>333</v>
      </c>
      <c r="W24" s="1">
        <v>21</v>
      </c>
      <c r="X24" s="5"/>
      <c r="Y24" s="5" t="s">
        <v>83</v>
      </c>
      <c r="Z24" s="5" t="s">
        <v>333</v>
      </c>
      <c r="AD24" s="1">
        <v>21</v>
      </c>
      <c r="AE24" s="5"/>
      <c r="AF24" s="5" t="s">
        <v>83</v>
      </c>
      <c r="AG24" s="5" t="s">
        <v>333</v>
      </c>
      <c r="AK24" s="1">
        <v>21</v>
      </c>
      <c r="AL24" s="5"/>
      <c r="AM24" s="5" t="s">
        <v>83</v>
      </c>
      <c r="AN24" s="5" t="s">
        <v>333</v>
      </c>
    </row>
    <row r="25" spans="2:40">
      <c r="B25" s="1">
        <v>22</v>
      </c>
      <c r="C25" s="5"/>
      <c r="D25" s="5" t="s">
        <v>83</v>
      </c>
      <c r="E25" s="5" t="s">
        <v>334</v>
      </c>
      <c r="I25" s="1">
        <v>22</v>
      </c>
      <c r="J25" s="5"/>
      <c r="K25" s="5" t="s">
        <v>83</v>
      </c>
      <c r="L25" s="5" t="s">
        <v>334</v>
      </c>
      <c r="P25" s="1">
        <v>22</v>
      </c>
      <c r="Q25" s="5"/>
      <c r="R25" s="5" t="s">
        <v>83</v>
      </c>
      <c r="S25" s="5" t="s">
        <v>334</v>
      </c>
      <c r="W25" s="1">
        <v>22</v>
      </c>
      <c r="X25" s="5"/>
      <c r="Y25" s="5" t="s">
        <v>83</v>
      </c>
      <c r="Z25" s="5" t="s">
        <v>334</v>
      </c>
      <c r="AD25" s="1">
        <v>22</v>
      </c>
      <c r="AE25" s="5"/>
      <c r="AF25" s="5" t="s">
        <v>83</v>
      </c>
      <c r="AG25" s="5" t="s">
        <v>334</v>
      </c>
      <c r="AK25" s="1">
        <v>22</v>
      </c>
      <c r="AL25" s="5"/>
      <c r="AM25" s="5" t="s">
        <v>83</v>
      </c>
      <c r="AN25" s="5" t="s">
        <v>334</v>
      </c>
    </row>
    <row r="26" spans="2:40">
      <c r="B26" s="1">
        <v>23</v>
      </c>
      <c r="C26" s="5"/>
      <c r="D26" s="5" t="s">
        <v>23</v>
      </c>
      <c r="E26" s="5" t="s">
        <v>23</v>
      </c>
      <c r="I26" s="1">
        <v>23</v>
      </c>
      <c r="J26" s="5"/>
      <c r="K26" s="5" t="s">
        <v>23</v>
      </c>
      <c r="L26" s="5" t="s">
        <v>23</v>
      </c>
      <c r="P26" s="1">
        <v>23</v>
      </c>
      <c r="Q26" s="5"/>
      <c r="R26" s="5" t="s">
        <v>23</v>
      </c>
      <c r="S26" s="5" t="s">
        <v>23</v>
      </c>
      <c r="W26" s="1">
        <v>23</v>
      </c>
      <c r="X26" s="5"/>
      <c r="Y26" s="5" t="s">
        <v>23</v>
      </c>
      <c r="Z26" s="5" t="s">
        <v>23</v>
      </c>
      <c r="AD26" s="1">
        <v>23</v>
      </c>
      <c r="AE26" s="5"/>
      <c r="AF26" s="5" t="s">
        <v>23</v>
      </c>
      <c r="AG26" s="5" t="s">
        <v>23</v>
      </c>
      <c r="AK26" s="1">
        <v>23</v>
      </c>
      <c r="AL26" s="5"/>
      <c r="AM26" s="5" t="s">
        <v>23</v>
      </c>
      <c r="AN26" s="5" t="s">
        <v>23</v>
      </c>
    </row>
    <row r="27" spans="2:40">
      <c r="B27" s="1">
        <v>24</v>
      </c>
      <c r="C27" s="5"/>
      <c r="D27" s="5" t="s">
        <v>83</v>
      </c>
      <c r="E27" s="1" t="s">
        <v>249</v>
      </c>
      <c r="I27" s="1">
        <v>24</v>
      </c>
      <c r="J27" s="5"/>
      <c r="K27" s="5" t="s">
        <v>83</v>
      </c>
      <c r="L27" s="5" t="s">
        <v>83</v>
      </c>
      <c r="P27" s="1">
        <v>24</v>
      </c>
      <c r="Q27" s="5"/>
      <c r="R27" s="5" t="s">
        <v>83</v>
      </c>
      <c r="S27" s="5" t="s">
        <v>83</v>
      </c>
      <c r="W27" s="1">
        <v>24</v>
      </c>
      <c r="X27" s="5"/>
      <c r="Y27" s="5" t="s">
        <v>83</v>
      </c>
      <c r="Z27" s="5" t="s">
        <v>247</v>
      </c>
      <c r="AD27" s="1">
        <v>24</v>
      </c>
      <c r="AE27" s="5"/>
      <c r="AF27" s="5" t="s">
        <v>83</v>
      </c>
      <c r="AG27" s="5" t="s">
        <v>83</v>
      </c>
      <c r="AK27" s="1">
        <v>24</v>
      </c>
      <c r="AL27" s="5"/>
      <c r="AM27" s="5" t="s">
        <v>83</v>
      </c>
      <c r="AN27" s="5" t="s">
        <v>83</v>
      </c>
    </row>
    <row r="28" spans="2:40">
      <c r="B28" t="s">
        <v>156</v>
      </c>
      <c r="I28" t="s">
        <v>156</v>
      </c>
      <c r="P28" t="s">
        <v>156</v>
      </c>
      <c r="W28" t="s">
        <v>156</v>
      </c>
      <c r="AD28" t="s">
        <v>156</v>
      </c>
      <c r="AK28" t="s">
        <v>156</v>
      </c>
    </row>
    <row r="29" spans="2:40">
      <c r="B29">
        <v>1</v>
      </c>
      <c r="C29" t="s">
        <v>466</v>
      </c>
      <c r="I29">
        <v>1</v>
      </c>
      <c r="J29" t="s">
        <v>466</v>
      </c>
      <c r="P29">
        <v>1</v>
      </c>
      <c r="Q29" t="s">
        <v>466</v>
      </c>
      <c r="W29">
        <v>1</v>
      </c>
      <c r="X29" t="s">
        <v>466</v>
      </c>
      <c r="AD29">
        <v>1</v>
      </c>
      <c r="AE29" t="s">
        <v>466</v>
      </c>
      <c r="AK29">
        <v>1</v>
      </c>
      <c r="AL29" t="s">
        <v>466</v>
      </c>
    </row>
    <row r="30" spans="2:40">
      <c r="B30">
        <v>2</v>
      </c>
      <c r="C30" t="s">
        <v>467</v>
      </c>
      <c r="I30">
        <v>2</v>
      </c>
      <c r="J30" t="s">
        <v>467</v>
      </c>
      <c r="P30">
        <v>2</v>
      </c>
      <c r="Q30" t="s">
        <v>467</v>
      </c>
      <c r="W30">
        <v>2</v>
      </c>
      <c r="X30" t="s">
        <v>467</v>
      </c>
      <c r="AD30">
        <v>2</v>
      </c>
      <c r="AE30" t="s">
        <v>467</v>
      </c>
      <c r="AK30">
        <v>2</v>
      </c>
      <c r="AL30" t="s">
        <v>467</v>
      </c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02802-2E2E-41FB-832F-9AF6AB39A0B7}">
  <sheetPr codeName="Sheet82"/>
  <dimension ref="A2:AO30"/>
  <sheetViews>
    <sheetView workbookViewId="0">
      <selection activeCell="Z4" sqref="Z4:Z27"/>
    </sheetView>
  </sheetViews>
  <sheetFormatPr defaultRowHeight="15"/>
  <sheetData>
    <row r="2" spans="1:41">
      <c r="A2" t="s">
        <v>0</v>
      </c>
      <c r="B2" t="s">
        <v>604</v>
      </c>
      <c r="D2" t="s">
        <v>143</v>
      </c>
      <c r="I2" t="s">
        <v>145</v>
      </c>
      <c r="P2" t="s">
        <v>146</v>
      </c>
      <c r="W2" t="s">
        <v>279</v>
      </c>
      <c r="AD2" t="s">
        <v>395</v>
      </c>
      <c r="AK2" t="s">
        <v>392</v>
      </c>
    </row>
    <row r="3" spans="1:41">
      <c r="B3" s="9" t="s">
        <v>2</v>
      </c>
      <c r="C3" s="4" t="s">
        <v>120</v>
      </c>
      <c r="D3" s="9" t="s">
        <v>4</v>
      </c>
      <c r="E3" s="9" t="s">
        <v>144</v>
      </c>
      <c r="F3" s="4" t="s">
        <v>95</v>
      </c>
      <c r="I3" s="9" t="s">
        <v>2</v>
      </c>
      <c r="J3" s="4" t="s">
        <v>120</v>
      </c>
      <c r="K3" s="9" t="s">
        <v>4</v>
      </c>
      <c r="L3" s="9" t="s">
        <v>144</v>
      </c>
      <c r="M3" s="4" t="s">
        <v>95</v>
      </c>
      <c r="P3" s="9" t="s">
        <v>2</v>
      </c>
      <c r="Q3" s="4" t="s">
        <v>120</v>
      </c>
      <c r="R3" s="9" t="s">
        <v>4</v>
      </c>
      <c r="S3" s="9" t="s">
        <v>144</v>
      </c>
      <c r="T3" s="4" t="s">
        <v>95</v>
      </c>
      <c r="W3" s="9" t="s">
        <v>2</v>
      </c>
      <c r="X3" s="4" t="s">
        <v>120</v>
      </c>
      <c r="Y3" s="9" t="s">
        <v>4</v>
      </c>
      <c r="Z3" s="9" t="s">
        <v>144</v>
      </c>
      <c r="AA3" s="4" t="s">
        <v>95</v>
      </c>
      <c r="AD3" s="9" t="s">
        <v>2</v>
      </c>
      <c r="AE3" s="4" t="s">
        <v>120</v>
      </c>
      <c r="AF3" s="9" t="s">
        <v>4</v>
      </c>
      <c r="AG3" s="9" t="s">
        <v>144</v>
      </c>
      <c r="AH3" s="4" t="s">
        <v>95</v>
      </c>
      <c r="AK3" s="9" t="s">
        <v>2</v>
      </c>
      <c r="AL3" s="4" t="s">
        <v>120</v>
      </c>
      <c r="AM3" s="9" t="s">
        <v>4</v>
      </c>
      <c r="AN3" s="9" t="s">
        <v>144</v>
      </c>
      <c r="AO3" s="4" t="s">
        <v>95</v>
      </c>
    </row>
    <row r="4" spans="1:41">
      <c r="B4" s="1">
        <v>1</v>
      </c>
      <c r="C4" s="5"/>
      <c r="D4" s="5" t="s">
        <v>83</v>
      </c>
      <c r="E4" s="1" t="s">
        <v>250</v>
      </c>
      <c r="I4" s="1">
        <v>1</v>
      </c>
      <c r="J4" s="5"/>
      <c r="K4" s="5" t="s">
        <v>83</v>
      </c>
      <c r="L4" s="5" t="s">
        <v>240</v>
      </c>
      <c r="P4" s="1">
        <v>1</v>
      </c>
      <c r="Q4" s="5"/>
      <c r="R4" s="5" t="s">
        <v>83</v>
      </c>
      <c r="S4" s="5" t="s">
        <v>240</v>
      </c>
      <c r="W4" s="1">
        <v>1</v>
      </c>
      <c r="X4" s="5"/>
      <c r="Y4" s="5" t="s">
        <v>83</v>
      </c>
      <c r="Z4" s="5" t="s">
        <v>248</v>
      </c>
      <c r="AD4" s="1">
        <v>1</v>
      </c>
      <c r="AE4" s="5"/>
      <c r="AF4" s="5" t="s">
        <v>83</v>
      </c>
      <c r="AG4" s="5" t="s">
        <v>240</v>
      </c>
      <c r="AK4" s="1">
        <v>1</v>
      </c>
      <c r="AL4" s="5"/>
      <c r="AM4" s="5" t="s">
        <v>83</v>
      </c>
      <c r="AN4" s="5" t="s">
        <v>240</v>
      </c>
    </row>
    <row r="5" spans="1:41">
      <c r="B5" s="1">
        <v>2</v>
      </c>
      <c r="C5" s="5"/>
      <c r="D5" s="5" t="s">
        <v>23</v>
      </c>
      <c r="E5" s="5" t="s">
        <v>396</v>
      </c>
      <c r="I5" s="1">
        <v>2</v>
      </c>
      <c r="J5" s="5"/>
      <c r="K5" s="5" t="s">
        <v>23</v>
      </c>
      <c r="L5" s="5" t="s">
        <v>396</v>
      </c>
      <c r="P5" s="1">
        <v>2</v>
      </c>
      <c r="Q5" s="5"/>
      <c r="R5" s="5" t="s">
        <v>23</v>
      </c>
      <c r="S5" s="5" t="s">
        <v>396</v>
      </c>
      <c r="W5" s="1">
        <v>2</v>
      </c>
      <c r="X5" s="5"/>
      <c r="Y5" s="5" t="s">
        <v>23</v>
      </c>
      <c r="Z5" s="5" t="s">
        <v>396</v>
      </c>
      <c r="AD5" s="1">
        <v>2</v>
      </c>
      <c r="AE5" s="5"/>
      <c r="AF5" s="5" t="s">
        <v>23</v>
      </c>
      <c r="AG5" s="5" t="s">
        <v>396</v>
      </c>
      <c r="AK5" s="1">
        <v>2</v>
      </c>
      <c r="AL5" s="5"/>
      <c r="AM5" s="5" t="s">
        <v>23</v>
      </c>
      <c r="AN5" s="5" t="s">
        <v>396</v>
      </c>
    </row>
    <row r="6" spans="1:41">
      <c r="B6" s="1">
        <v>3</v>
      </c>
      <c r="C6" s="5"/>
      <c r="D6" s="5" t="s">
        <v>83</v>
      </c>
      <c r="E6" s="5" t="s">
        <v>334</v>
      </c>
      <c r="I6" s="1">
        <v>3</v>
      </c>
      <c r="J6" s="5"/>
      <c r="K6" s="5" t="s">
        <v>83</v>
      </c>
      <c r="L6" s="5" t="s">
        <v>334</v>
      </c>
      <c r="P6" s="1">
        <v>3</v>
      </c>
      <c r="Q6" s="5"/>
      <c r="R6" s="5" t="s">
        <v>83</v>
      </c>
      <c r="S6" s="5" t="s">
        <v>334</v>
      </c>
      <c r="W6" s="1">
        <v>3</v>
      </c>
      <c r="X6" s="5"/>
      <c r="Y6" s="5" t="s">
        <v>83</v>
      </c>
      <c r="Z6" s="5" t="s">
        <v>334</v>
      </c>
      <c r="AD6" s="1">
        <v>3</v>
      </c>
      <c r="AE6" s="5"/>
      <c r="AF6" s="5" t="s">
        <v>83</v>
      </c>
      <c r="AG6" s="5" t="s">
        <v>334</v>
      </c>
      <c r="AK6" s="1">
        <v>3</v>
      </c>
      <c r="AL6" s="5"/>
      <c r="AM6" s="5" t="s">
        <v>83</v>
      </c>
      <c r="AN6" s="5" t="s">
        <v>334</v>
      </c>
    </row>
    <row r="7" spans="1:41">
      <c r="B7" s="1">
        <v>4</v>
      </c>
      <c r="C7" s="5"/>
      <c r="D7" s="5" t="s">
        <v>83</v>
      </c>
      <c r="E7" s="5" t="s">
        <v>333</v>
      </c>
      <c r="I7" s="1">
        <v>4</v>
      </c>
      <c r="J7" s="5"/>
      <c r="K7" s="5" t="s">
        <v>83</v>
      </c>
      <c r="L7" s="5" t="s">
        <v>333</v>
      </c>
      <c r="P7" s="1">
        <v>4</v>
      </c>
      <c r="Q7" s="5"/>
      <c r="R7" s="5" t="s">
        <v>83</v>
      </c>
      <c r="S7" s="5" t="s">
        <v>333</v>
      </c>
      <c r="W7" s="1">
        <v>4</v>
      </c>
      <c r="X7" s="5"/>
      <c r="Y7" s="5" t="s">
        <v>83</v>
      </c>
      <c r="Z7" s="5" t="s">
        <v>333</v>
      </c>
      <c r="AD7" s="1">
        <v>4</v>
      </c>
      <c r="AE7" s="5"/>
      <c r="AF7" s="5" t="s">
        <v>83</v>
      </c>
      <c r="AG7" s="5" t="s">
        <v>333</v>
      </c>
      <c r="AK7" s="1">
        <v>4</v>
      </c>
      <c r="AL7" s="5"/>
      <c r="AM7" s="5" t="s">
        <v>83</v>
      </c>
      <c r="AN7" s="5" t="s">
        <v>333</v>
      </c>
    </row>
    <row r="8" spans="1:41">
      <c r="B8" s="1">
        <v>5</v>
      </c>
      <c r="C8" s="5"/>
      <c r="D8" s="5" t="s">
        <v>83</v>
      </c>
      <c r="E8" s="5" t="s">
        <v>335</v>
      </c>
      <c r="I8" s="1">
        <v>5</v>
      </c>
      <c r="J8" s="5"/>
      <c r="K8" s="5" t="s">
        <v>83</v>
      </c>
      <c r="L8" s="5" t="s">
        <v>335</v>
      </c>
      <c r="P8" s="1">
        <v>5</v>
      </c>
      <c r="Q8" s="5"/>
      <c r="R8" s="5" t="s">
        <v>83</v>
      </c>
      <c r="S8" s="5" t="s">
        <v>335</v>
      </c>
      <c r="W8" s="1">
        <v>5</v>
      </c>
      <c r="X8" s="5"/>
      <c r="Y8" s="5" t="s">
        <v>83</v>
      </c>
      <c r="Z8" s="5" t="s">
        <v>335</v>
      </c>
      <c r="AD8" s="1">
        <v>5</v>
      </c>
      <c r="AE8" s="5"/>
      <c r="AF8" s="5" t="s">
        <v>83</v>
      </c>
      <c r="AG8" s="5" t="s">
        <v>335</v>
      </c>
      <c r="AK8" s="1">
        <v>5</v>
      </c>
      <c r="AL8" s="5"/>
      <c r="AM8" s="5" t="s">
        <v>83</v>
      </c>
      <c r="AN8" s="5" t="s">
        <v>335</v>
      </c>
    </row>
    <row r="9" spans="1:41">
      <c r="B9" s="1">
        <v>6</v>
      </c>
      <c r="C9" s="3"/>
      <c r="D9" s="5" t="s">
        <v>83</v>
      </c>
      <c r="E9" s="5" t="s">
        <v>336</v>
      </c>
      <c r="I9" s="1">
        <v>6</v>
      </c>
      <c r="J9" s="3"/>
      <c r="K9" s="5" t="s">
        <v>83</v>
      </c>
      <c r="L9" s="5" t="s">
        <v>336</v>
      </c>
      <c r="P9" s="1">
        <v>6</v>
      </c>
      <c r="Q9" s="3"/>
      <c r="R9" s="5" t="s">
        <v>83</v>
      </c>
      <c r="S9" s="5" t="s">
        <v>336</v>
      </c>
      <c r="W9" s="1">
        <v>6</v>
      </c>
      <c r="X9" s="3"/>
      <c r="Y9" s="5" t="s">
        <v>83</v>
      </c>
      <c r="Z9" s="5" t="s">
        <v>336</v>
      </c>
      <c r="AD9" s="1">
        <v>6</v>
      </c>
      <c r="AE9" s="3">
        <v>1</v>
      </c>
      <c r="AF9" s="3" t="s">
        <v>124</v>
      </c>
      <c r="AG9" s="5" t="s">
        <v>336</v>
      </c>
      <c r="AK9" s="1">
        <v>6</v>
      </c>
      <c r="AL9" s="3"/>
      <c r="AM9" s="5" t="s">
        <v>83</v>
      </c>
      <c r="AN9" s="5" t="s">
        <v>336</v>
      </c>
    </row>
    <row r="10" spans="1:41">
      <c r="B10" s="1">
        <v>7</v>
      </c>
      <c r="C10" s="3">
        <v>1</v>
      </c>
      <c r="D10" s="3" t="s">
        <v>124</v>
      </c>
      <c r="E10" s="3" t="s">
        <v>30</v>
      </c>
      <c r="I10" s="1">
        <v>7</v>
      </c>
      <c r="J10" s="3">
        <v>1</v>
      </c>
      <c r="K10" s="3" t="s">
        <v>124</v>
      </c>
      <c r="L10" s="3" t="s">
        <v>30</v>
      </c>
      <c r="P10" s="1">
        <v>7</v>
      </c>
      <c r="Q10" s="3">
        <v>1</v>
      </c>
      <c r="R10" s="3" t="s">
        <v>124</v>
      </c>
      <c r="S10" s="3" t="s">
        <v>30</v>
      </c>
      <c r="W10" s="1">
        <v>7</v>
      </c>
      <c r="X10" s="3">
        <v>1</v>
      </c>
      <c r="Y10" s="3" t="s">
        <v>124</v>
      </c>
      <c r="Z10" s="3" t="s">
        <v>30</v>
      </c>
      <c r="AD10" s="1">
        <v>7</v>
      </c>
      <c r="AE10" s="3">
        <v>2</v>
      </c>
      <c r="AF10" s="3" t="s">
        <v>125</v>
      </c>
      <c r="AG10" s="3" t="s">
        <v>30</v>
      </c>
      <c r="AK10" s="1">
        <v>7</v>
      </c>
      <c r="AL10" s="3">
        <v>1</v>
      </c>
      <c r="AM10" s="3" t="s">
        <v>124</v>
      </c>
      <c r="AN10" s="3" t="s">
        <v>30</v>
      </c>
    </row>
    <row r="11" spans="1:41">
      <c r="B11" s="1">
        <v>8</v>
      </c>
      <c r="C11" s="3">
        <v>2</v>
      </c>
      <c r="D11" s="3" t="s">
        <v>125</v>
      </c>
      <c r="E11" s="3" t="s">
        <v>8</v>
      </c>
      <c r="I11" s="1">
        <v>8</v>
      </c>
      <c r="J11" s="3">
        <v>2</v>
      </c>
      <c r="K11" s="3" t="s">
        <v>125</v>
      </c>
      <c r="L11" s="3" t="s">
        <v>8</v>
      </c>
      <c r="P11" s="1">
        <v>8</v>
      </c>
      <c r="Q11" s="3">
        <v>2</v>
      </c>
      <c r="R11" s="3" t="s">
        <v>125</v>
      </c>
      <c r="S11" s="3" t="s">
        <v>8</v>
      </c>
      <c r="W11" s="1">
        <v>8</v>
      </c>
      <c r="X11" s="3">
        <v>2</v>
      </c>
      <c r="Y11" s="3" t="s">
        <v>125</v>
      </c>
      <c r="Z11" s="3" t="s">
        <v>8</v>
      </c>
      <c r="AD11" s="1">
        <v>8</v>
      </c>
      <c r="AE11" s="5"/>
      <c r="AF11" s="5" t="s">
        <v>102</v>
      </c>
      <c r="AG11" s="3" t="s">
        <v>8</v>
      </c>
      <c r="AK11" s="1">
        <v>8</v>
      </c>
      <c r="AL11" s="3">
        <v>2</v>
      </c>
      <c r="AM11" s="3" t="s">
        <v>125</v>
      </c>
      <c r="AN11" s="3" t="s">
        <v>8</v>
      </c>
    </row>
    <row r="12" spans="1:41">
      <c r="B12" s="1">
        <v>9</v>
      </c>
      <c r="C12" s="5"/>
      <c r="D12" s="5" t="s">
        <v>102</v>
      </c>
      <c r="E12" s="5" t="s">
        <v>102</v>
      </c>
      <c r="I12" s="1">
        <v>9</v>
      </c>
      <c r="J12" s="5"/>
      <c r="K12" s="5" t="s">
        <v>102</v>
      </c>
      <c r="L12" s="5" t="s">
        <v>102</v>
      </c>
      <c r="P12" s="1">
        <v>9</v>
      </c>
      <c r="Q12" s="5"/>
      <c r="R12" s="5" t="s">
        <v>102</v>
      </c>
      <c r="S12" s="5" t="s">
        <v>102</v>
      </c>
      <c r="W12" s="1">
        <v>9</v>
      </c>
      <c r="X12" s="5"/>
      <c r="Y12" s="5" t="s">
        <v>102</v>
      </c>
      <c r="Z12" s="5" t="s">
        <v>102</v>
      </c>
      <c r="AD12" s="1">
        <v>9</v>
      </c>
      <c r="AE12" s="5"/>
      <c r="AF12" s="5" t="s">
        <v>83</v>
      </c>
      <c r="AG12" s="5" t="s">
        <v>102</v>
      </c>
      <c r="AK12" s="1">
        <v>9</v>
      </c>
      <c r="AL12" s="5"/>
      <c r="AM12" s="5" t="s">
        <v>102</v>
      </c>
      <c r="AN12" s="5" t="s">
        <v>102</v>
      </c>
    </row>
    <row r="13" spans="1:41">
      <c r="B13" s="1">
        <v>10</v>
      </c>
      <c r="C13" s="5"/>
      <c r="D13" s="5" t="s">
        <v>83</v>
      </c>
      <c r="E13" s="5" t="s">
        <v>226</v>
      </c>
      <c r="I13" s="1">
        <v>10</v>
      </c>
      <c r="J13" s="5"/>
      <c r="K13" s="5" t="s">
        <v>83</v>
      </c>
      <c r="L13" s="5" t="s">
        <v>224</v>
      </c>
      <c r="P13" s="1">
        <v>10</v>
      </c>
      <c r="Q13" s="5"/>
      <c r="R13" s="5" t="s">
        <v>83</v>
      </c>
      <c r="S13" s="5" t="s">
        <v>225</v>
      </c>
      <c r="W13" s="1">
        <v>10</v>
      </c>
      <c r="X13" s="5"/>
      <c r="Y13" s="5" t="s">
        <v>83</v>
      </c>
      <c r="Z13" s="5" t="s">
        <v>227</v>
      </c>
      <c r="AD13" s="1">
        <v>10</v>
      </c>
      <c r="AE13" s="5"/>
      <c r="AF13" s="5" t="s">
        <v>83</v>
      </c>
      <c r="AG13" s="5" t="s">
        <v>226</v>
      </c>
      <c r="AK13" s="1">
        <v>10</v>
      </c>
      <c r="AL13" s="5"/>
      <c r="AM13" s="5" t="s">
        <v>83</v>
      </c>
      <c r="AN13" s="5" t="s">
        <v>228</v>
      </c>
    </row>
    <row r="14" spans="1:41">
      <c r="B14" s="1">
        <v>11</v>
      </c>
      <c r="C14" s="5"/>
      <c r="D14" s="5" t="s">
        <v>83</v>
      </c>
      <c r="E14" s="5" t="s">
        <v>271</v>
      </c>
      <c r="I14" s="1">
        <v>11</v>
      </c>
      <c r="J14" s="5"/>
      <c r="K14" s="5" t="s">
        <v>83</v>
      </c>
      <c r="L14" s="5" t="s">
        <v>271</v>
      </c>
      <c r="P14" s="1">
        <v>11</v>
      </c>
      <c r="Q14" s="5"/>
      <c r="R14" s="5" t="s">
        <v>83</v>
      </c>
      <c r="S14" s="5" t="s">
        <v>271</v>
      </c>
      <c r="W14" s="1">
        <v>11</v>
      </c>
      <c r="X14" s="5"/>
      <c r="Y14" s="5" t="s">
        <v>83</v>
      </c>
      <c r="Z14" s="5" t="s">
        <v>271</v>
      </c>
      <c r="AD14" s="1">
        <v>11</v>
      </c>
      <c r="AE14" s="5">
        <v>3</v>
      </c>
      <c r="AF14" s="5" t="s">
        <v>607</v>
      </c>
      <c r="AG14" s="5" t="s">
        <v>271</v>
      </c>
      <c r="AK14" s="1">
        <v>11</v>
      </c>
      <c r="AL14" s="5"/>
      <c r="AM14" s="5" t="s">
        <v>83</v>
      </c>
      <c r="AN14" s="5" t="s">
        <v>271</v>
      </c>
    </row>
    <row r="15" spans="1:41">
      <c r="B15" s="1">
        <v>12</v>
      </c>
      <c r="C15" s="5">
        <v>3</v>
      </c>
      <c r="D15" s="5" t="s">
        <v>607</v>
      </c>
      <c r="E15" s="3" t="s">
        <v>225</v>
      </c>
      <c r="I15" s="1">
        <v>12</v>
      </c>
      <c r="J15" s="5">
        <v>3</v>
      </c>
      <c r="K15" s="5" t="s">
        <v>607</v>
      </c>
      <c r="L15" s="3" t="s">
        <v>223</v>
      </c>
      <c r="P15" s="1">
        <v>12</v>
      </c>
      <c r="Q15" s="5">
        <v>3</v>
      </c>
      <c r="R15" s="5" t="s">
        <v>607</v>
      </c>
      <c r="S15" s="3" t="s">
        <v>226</v>
      </c>
      <c r="W15" s="1">
        <v>12</v>
      </c>
      <c r="X15" s="5">
        <v>3</v>
      </c>
      <c r="Y15" s="5" t="s">
        <v>607</v>
      </c>
      <c r="Z15" s="3" t="s">
        <v>228</v>
      </c>
      <c r="AD15" s="15">
        <v>12</v>
      </c>
      <c r="AE15" s="5"/>
      <c r="AF15" s="5" t="s">
        <v>83</v>
      </c>
      <c r="AG15" s="3" t="s">
        <v>225</v>
      </c>
      <c r="AK15" s="15">
        <v>12</v>
      </c>
      <c r="AL15" s="5">
        <v>3</v>
      </c>
      <c r="AM15" s="5" t="s">
        <v>607</v>
      </c>
      <c r="AN15" s="3" t="s">
        <v>227</v>
      </c>
    </row>
    <row r="16" spans="1:41">
      <c r="B16" s="1">
        <v>13</v>
      </c>
      <c r="C16" s="5"/>
      <c r="D16" s="5" t="s">
        <v>83</v>
      </c>
      <c r="E16" s="3" t="s">
        <v>225</v>
      </c>
      <c r="I16" s="1">
        <v>13</v>
      </c>
      <c r="J16" s="5"/>
      <c r="K16" s="5" t="s">
        <v>83</v>
      </c>
      <c r="L16" s="3" t="s">
        <v>223</v>
      </c>
      <c r="P16" s="1">
        <v>13</v>
      </c>
      <c r="Q16" s="5"/>
      <c r="R16" s="5" t="s">
        <v>83</v>
      </c>
      <c r="S16" s="3" t="s">
        <v>226</v>
      </c>
      <c r="W16" s="1">
        <v>13</v>
      </c>
      <c r="X16" s="5"/>
      <c r="Y16" s="5" t="s">
        <v>83</v>
      </c>
      <c r="Z16" s="3" t="s">
        <v>228</v>
      </c>
      <c r="AD16" s="1">
        <v>13</v>
      </c>
      <c r="AE16" s="5"/>
      <c r="AF16" s="5" t="s">
        <v>83</v>
      </c>
      <c r="AG16" s="3" t="s">
        <v>225</v>
      </c>
      <c r="AK16" s="1">
        <v>13</v>
      </c>
      <c r="AL16" s="5"/>
      <c r="AM16" s="5" t="s">
        <v>83</v>
      </c>
      <c r="AN16" s="3" t="s">
        <v>227</v>
      </c>
    </row>
    <row r="17" spans="2:40">
      <c r="B17" s="1">
        <v>14</v>
      </c>
      <c r="C17" s="5"/>
      <c r="D17" s="5" t="s">
        <v>83</v>
      </c>
      <c r="E17" s="5" t="s">
        <v>271</v>
      </c>
      <c r="I17" s="1">
        <v>14</v>
      </c>
      <c r="J17" s="5"/>
      <c r="K17" s="5" t="s">
        <v>83</v>
      </c>
      <c r="L17" s="5" t="s">
        <v>271</v>
      </c>
      <c r="P17" s="1">
        <v>14</v>
      </c>
      <c r="Q17" s="5"/>
      <c r="R17" s="5" t="s">
        <v>83</v>
      </c>
      <c r="S17" s="5" t="s">
        <v>271</v>
      </c>
      <c r="W17" s="1">
        <v>14</v>
      </c>
      <c r="X17" s="5"/>
      <c r="Y17" s="5" t="s">
        <v>83</v>
      </c>
      <c r="Z17" s="5" t="s">
        <v>271</v>
      </c>
      <c r="AD17" s="1">
        <v>14</v>
      </c>
      <c r="AE17" s="5"/>
      <c r="AF17" s="5" t="s">
        <v>83</v>
      </c>
      <c r="AG17" s="5" t="s">
        <v>271</v>
      </c>
      <c r="AK17" s="1">
        <v>14</v>
      </c>
      <c r="AL17" s="5"/>
      <c r="AM17" s="5" t="s">
        <v>83</v>
      </c>
      <c r="AN17" s="5" t="s">
        <v>271</v>
      </c>
    </row>
    <row r="18" spans="2:40">
      <c r="B18" s="1">
        <v>15</v>
      </c>
      <c r="C18" s="5"/>
      <c r="D18" s="5" t="s">
        <v>83</v>
      </c>
      <c r="E18" s="5" t="s">
        <v>226</v>
      </c>
      <c r="I18" s="1">
        <v>15</v>
      </c>
      <c r="J18" s="5"/>
      <c r="K18" s="5" t="s">
        <v>83</v>
      </c>
      <c r="L18" s="5" t="s">
        <v>224</v>
      </c>
      <c r="P18" s="1">
        <v>15</v>
      </c>
      <c r="Q18" s="5"/>
      <c r="R18" s="5" t="s">
        <v>83</v>
      </c>
      <c r="S18" s="5" t="s">
        <v>225</v>
      </c>
      <c r="W18" s="1">
        <v>15</v>
      </c>
      <c r="X18" s="5"/>
      <c r="Y18" s="5" t="s">
        <v>83</v>
      </c>
      <c r="Z18" s="5" t="s">
        <v>227</v>
      </c>
      <c r="AD18" s="1">
        <v>15</v>
      </c>
      <c r="AE18" s="5"/>
      <c r="AF18" s="5" t="s">
        <v>83</v>
      </c>
      <c r="AG18" s="5" t="s">
        <v>226</v>
      </c>
      <c r="AK18" s="1">
        <v>15</v>
      </c>
      <c r="AL18" s="5"/>
      <c r="AM18" s="5" t="s">
        <v>83</v>
      </c>
      <c r="AN18" s="5" t="s">
        <v>228</v>
      </c>
    </row>
    <row r="19" spans="2:40">
      <c r="B19" s="1">
        <v>16</v>
      </c>
      <c r="C19" s="5"/>
      <c r="D19" s="5" t="s">
        <v>102</v>
      </c>
      <c r="E19" s="5" t="s">
        <v>251</v>
      </c>
      <c r="I19" s="1">
        <v>16</v>
      </c>
      <c r="J19" s="5"/>
      <c r="K19" s="5" t="s">
        <v>102</v>
      </c>
      <c r="L19" s="5" t="s">
        <v>102</v>
      </c>
      <c r="P19" s="1">
        <v>16</v>
      </c>
      <c r="Q19" s="5"/>
      <c r="R19" s="5" t="s">
        <v>102</v>
      </c>
      <c r="S19" s="5" t="s">
        <v>102</v>
      </c>
      <c r="W19" s="1">
        <v>16</v>
      </c>
      <c r="X19" s="5"/>
      <c r="Y19" s="5" t="s">
        <v>102</v>
      </c>
      <c r="Z19" s="5" t="s">
        <v>251</v>
      </c>
      <c r="AD19" s="1">
        <v>16</v>
      </c>
      <c r="AE19" s="5"/>
      <c r="AF19" s="5" t="s">
        <v>102</v>
      </c>
      <c r="AG19" s="5" t="s">
        <v>251</v>
      </c>
      <c r="AK19" s="1">
        <v>16</v>
      </c>
      <c r="AL19" s="5"/>
      <c r="AM19" s="5" t="s">
        <v>102</v>
      </c>
      <c r="AN19" s="5" t="s">
        <v>251</v>
      </c>
    </row>
    <row r="20" spans="2:40">
      <c r="B20" s="1">
        <v>17</v>
      </c>
      <c r="C20" s="5"/>
      <c r="D20" s="3" t="s">
        <v>125</v>
      </c>
      <c r="E20" s="3" t="s">
        <v>8</v>
      </c>
      <c r="I20" s="1">
        <v>17</v>
      </c>
      <c r="J20" s="5"/>
      <c r="K20" s="3" t="s">
        <v>125</v>
      </c>
      <c r="L20" s="3" t="s">
        <v>8</v>
      </c>
      <c r="P20" s="1">
        <v>17</v>
      </c>
      <c r="Q20" s="5"/>
      <c r="R20" s="3" t="s">
        <v>125</v>
      </c>
      <c r="S20" s="3" t="s">
        <v>8</v>
      </c>
      <c r="W20" s="1">
        <v>17</v>
      </c>
      <c r="X20" s="5"/>
      <c r="Y20" s="3" t="s">
        <v>125</v>
      </c>
      <c r="Z20" s="3" t="s">
        <v>8</v>
      </c>
      <c r="AD20" s="1">
        <v>17</v>
      </c>
      <c r="AE20" s="5"/>
      <c r="AF20" s="3" t="s">
        <v>125</v>
      </c>
      <c r="AG20" s="3" t="s">
        <v>8</v>
      </c>
      <c r="AK20" s="1">
        <v>17</v>
      </c>
      <c r="AL20" s="5"/>
      <c r="AM20" s="3" t="s">
        <v>125</v>
      </c>
      <c r="AN20" s="3" t="s">
        <v>8</v>
      </c>
    </row>
    <row r="21" spans="2:40">
      <c r="B21" s="1">
        <v>18</v>
      </c>
      <c r="C21" s="5"/>
      <c r="D21" s="3" t="s">
        <v>124</v>
      </c>
      <c r="E21" s="3" t="s">
        <v>30</v>
      </c>
      <c r="I21" s="1">
        <v>18</v>
      </c>
      <c r="J21" s="5"/>
      <c r="K21" s="3" t="s">
        <v>124</v>
      </c>
      <c r="L21" s="3" t="s">
        <v>30</v>
      </c>
      <c r="P21" s="1">
        <v>18</v>
      </c>
      <c r="Q21" s="5"/>
      <c r="R21" s="3" t="s">
        <v>124</v>
      </c>
      <c r="S21" s="3" t="s">
        <v>30</v>
      </c>
      <c r="W21" s="1">
        <v>18</v>
      </c>
      <c r="X21" s="5"/>
      <c r="Y21" s="3" t="s">
        <v>124</v>
      </c>
      <c r="Z21" s="3" t="s">
        <v>30</v>
      </c>
      <c r="AD21" s="1">
        <v>18</v>
      </c>
      <c r="AE21" s="5"/>
      <c r="AF21" s="3" t="s">
        <v>124</v>
      </c>
      <c r="AG21" s="3" t="s">
        <v>30</v>
      </c>
      <c r="AK21" s="1">
        <v>18</v>
      </c>
      <c r="AL21" s="5"/>
      <c r="AM21" s="3" t="s">
        <v>124</v>
      </c>
      <c r="AN21" s="3" t="s">
        <v>30</v>
      </c>
    </row>
    <row r="22" spans="2:40">
      <c r="B22" s="1">
        <v>19</v>
      </c>
      <c r="C22" s="5"/>
      <c r="D22" s="5" t="s">
        <v>83</v>
      </c>
      <c r="E22" s="5" t="s">
        <v>336</v>
      </c>
      <c r="I22" s="1">
        <v>19</v>
      </c>
      <c r="J22" s="5"/>
      <c r="K22" s="5" t="s">
        <v>83</v>
      </c>
      <c r="L22" s="5" t="s">
        <v>336</v>
      </c>
      <c r="P22" s="1">
        <v>19</v>
      </c>
      <c r="Q22" s="5"/>
      <c r="R22" s="5" t="s">
        <v>83</v>
      </c>
      <c r="S22" s="5" t="s">
        <v>336</v>
      </c>
      <c r="W22" s="1">
        <v>19</v>
      </c>
      <c r="X22" s="5"/>
      <c r="Y22" s="5" t="s">
        <v>83</v>
      </c>
      <c r="Z22" s="5" t="s">
        <v>336</v>
      </c>
      <c r="AD22" s="1">
        <v>19</v>
      </c>
      <c r="AE22" s="5"/>
      <c r="AF22" s="5" t="s">
        <v>83</v>
      </c>
      <c r="AG22" s="5" t="s">
        <v>336</v>
      </c>
      <c r="AK22" s="1">
        <v>19</v>
      </c>
      <c r="AL22" s="5"/>
      <c r="AM22" s="5" t="s">
        <v>83</v>
      </c>
      <c r="AN22" s="5" t="s">
        <v>336</v>
      </c>
    </row>
    <row r="23" spans="2:40">
      <c r="B23" s="1">
        <v>20</v>
      </c>
      <c r="C23" s="5"/>
      <c r="D23" s="5" t="s">
        <v>83</v>
      </c>
      <c r="E23" s="5" t="s">
        <v>335</v>
      </c>
      <c r="I23" s="1">
        <v>20</v>
      </c>
      <c r="J23" s="5"/>
      <c r="K23" s="5" t="s">
        <v>83</v>
      </c>
      <c r="L23" s="5" t="s">
        <v>335</v>
      </c>
      <c r="P23" s="1">
        <v>20</v>
      </c>
      <c r="Q23" s="5"/>
      <c r="R23" s="5" t="s">
        <v>83</v>
      </c>
      <c r="S23" s="5" t="s">
        <v>335</v>
      </c>
      <c r="W23" s="1">
        <v>20</v>
      </c>
      <c r="X23" s="5"/>
      <c r="Y23" s="5" t="s">
        <v>83</v>
      </c>
      <c r="Z23" s="5" t="s">
        <v>335</v>
      </c>
      <c r="AD23" s="1">
        <v>20</v>
      </c>
      <c r="AE23" s="5"/>
      <c r="AF23" s="5" t="s">
        <v>83</v>
      </c>
      <c r="AG23" s="5" t="s">
        <v>335</v>
      </c>
      <c r="AK23" s="1">
        <v>20</v>
      </c>
      <c r="AL23" s="5"/>
      <c r="AM23" s="5" t="s">
        <v>83</v>
      </c>
      <c r="AN23" s="5" t="s">
        <v>335</v>
      </c>
    </row>
    <row r="24" spans="2:40">
      <c r="B24" s="1">
        <v>21</v>
      </c>
      <c r="C24" s="5"/>
      <c r="D24" s="5" t="s">
        <v>83</v>
      </c>
      <c r="E24" s="5" t="s">
        <v>333</v>
      </c>
      <c r="I24" s="1">
        <v>21</v>
      </c>
      <c r="J24" s="5"/>
      <c r="K24" s="5" t="s">
        <v>83</v>
      </c>
      <c r="L24" s="5" t="s">
        <v>333</v>
      </c>
      <c r="P24" s="1">
        <v>21</v>
      </c>
      <c r="Q24" s="5"/>
      <c r="R24" s="5" t="s">
        <v>83</v>
      </c>
      <c r="S24" s="5" t="s">
        <v>333</v>
      </c>
      <c r="W24" s="1">
        <v>21</v>
      </c>
      <c r="X24" s="5"/>
      <c r="Y24" s="5" t="s">
        <v>83</v>
      </c>
      <c r="Z24" s="5" t="s">
        <v>333</v>
      </c>
      <c r="AD24" s="1">
        <v>21</v>
      </c>
      <c r="AE24" s="5"/>
      <c r="AF24" s="5" t="s">
        <v>83</v>
      </c>
      <c r="AG24" s="5" t="s">
        <v>333</v>
      </c>
      <c r="AK24" s="1">
        <v>21</v>
      </c>
      <c r="AL24" s="5"/>
      <c r="AM24" s="5" t="s">
        <v>83</v>
      </c>
      <c r="AN24" s="5" t="s">
        <v>333</v>
      </c>
    </row>
    <row r="25" spans="2:40">
      <c r="B25" s="1">
        <v>22</v>
      </c>
      <c r="C25" s="5"/>
      <c r="D25" s="5" t="s">
        <v>83</v>
      </c>
      <c r="E25" s="5" t="s">
        <v>334</v>
      </c>
      <c r="I25" s="1">
        <v>22</v>
      </c>
      <c r="J25" s="5"/>
      <c r="K25" s="5" t="s">
        <v>83</v>
      </c>
      <c r="L25" s="5" t="s">
        <v>334</v>
      </c>
      <c r="P25" s="1">
        <v>22</v>
      </c>
      <c r="Q25" s="5"/>
      <c r="R25" s="5" t="s">
        <v>83</v>
      </c>
      <c r="S25" s="5" t="s">
        <v>334</v>
      </c>
      <c r="W25" s="1">
        <v>22</v>
      </c>
      <c r="X25" s="5"/>
      <c r="Y25" s="5" t="s">
        <v>83</v>
      </c>
      <c r="Z25" s="5" t="s">
        <v>334</v>
      </c>
      <c r="AD25" s="1">
        <v>22</v>
      </c>
      <c r="AE25" s="5"/>
      <c r="AF25" s="5" t="s">
        <v>83</v>
      </c>
      <c r="AG25" s="5" t="s">
        <v>334</v>
      </c>
      <c r="AK25" s="1">
        <v>22</v>
      </c>
      <c r="AL25" s="5"/>
      <c r="AM25" s="5" t="s">
        <v>83</v>
      </c>
      <c r="AN25" s="5" t="s">
        <v>334</v>
      </c>
    </row>
    <row r="26" spans="2:40">
      <c r="B26" s="1">
        <v>23</v>
      </c>
      <c r="C26" s="5"/>
      <c r="D26" s="5" t="s">
        <v>23</v>
      </c>
      <c r="E26" s="5" t="s">
        <v>23</v>
      </c>
      <c r="I26" s="1">
        <v>23</v>
      </c>
      <c r="J26" s="5"/>
      <c r="K26" s="5" t="s">
        <v>23</v>
      </c>
      <c r="L26" s="5" t="s">
        <v>23</v>
      </c>
      <c r="P26" s="1">
        <v>23</v>
      </c>
      <c r="Q26" s="5"/>
      <c r="R26" s="5" t="s">
        <v>23</v>
      </c>
      <c r="S26" s="5" t="s">
        <v>23</v>
      </c>
      <c r="W26" s="1">
        <v>23</v>
      </c>
      <c r="X26" s="5"/>
      <c r="Y26" s="5" t="s">
        <v>23</v>
      </c>
      <c r="Z26" s="5" t="s">
        <v>23</v>
      </c>
      <c r="AD26" s="1">
        <v>23</v>
      </c>
      <c r="AE26" s="5"/>
      <c r="AF26" s="5" t="s">
        <v>23</v>
      </c>
      <c r="AG26" s="5" t="s">
        <v>23</v>
      </c>
      <c r="AK26" s="1">
        <v>23</v>
      </c>
      <c r="AL26" s="5"/>
      <c r="AM26" s="5" t="s">
        <v>23</v>
      </c>
      <c r="AN26" s="5" t="s">
        <v>23</v>
      </c>
    </row>
    <row r="27" spans="2:40">
      <c r="B27" s="1">
        <v>24</v>
      </c>
      <c r="C27" s="5"/>
      <c r="D27" s="5" t="s">
        <v>83</v>
      </c>
      <c r="E27" s="1" t="s">
        <v>249</v>
      </c>
      <c r="I27" s="1">
        <v>24</v>
      </c>
      <c r="J27" s="5"/>
      <c r="K27" s="5" t="s">
        <v>83</v>
      </c>
      <c r="L27" s="5" t="s">
        <v>83</v>
      </c>
      <c r="P27" s="1">
        <v>24</v>
      </c>
      <c r="Q27" s="5"/>
      <c r="R27" s="5" t="s">
        <v>83</v>
      </c>
      <c r="S27" s="5" t="s">
        <v>83</v>
      </c>
      <c r="W27" s="1">
        <v>24</v>
      </c>
      <c r="X27" s="5"/>
      <c r="Y27" s="5" t="s">
        <v>83</v>
      </c>
      <c r="Z27" s="5" t="s">
        <v>247</v>
      </c>
      <c r="AD27" s="1">
        <v>24</v>
      </c>
      <c r="AE27" s="5"/>
      <c r="AF27" s="5" t="s">
        <v>83</v>
      </c>
      <c r="AG27" s="5" t="s">
        <v>83</v>
      </c>
      <c r="AK27" s="1">
        <v>24</v>
      </c>
      <c r="AL27" s="5"/>
      <c r="AM27" s="5" t="s">
        <v>83</v>
      </c>
      <c r="AN27" s="5" t="s">
        <v>83</v>
      </c>
    </row>
    <row r="28" spans="2:40">
      <c r="B28" t="s">
        <v>156</v>
      </c>
      <c r="I28" t="s">
        <v>156</v>
      </c>
      <c r="P28" t="s">
        <v>156</v>
      </c>
      <c r="W28" t="s">
        <v>156</v>
      </c>
      <c r="AD28" t="s">
        <v>156</v>
      </c>
      <c r="AK28" t="s">
        <v>156</v>
      </c>
    </row>
    <row r="29" spans="2:40">
      <c r="B29">
        <v>1</v>
      </c>
      <c r="C29" t="s">
        <v>605</v>
      </c>
      <c r="I29">
        <v>1</v>
      </c>
      <c r="J29" t="s">
        <v>605</v>
      </c>
      <c r="P29">
        <v>1</v>
      </c>
      <c r="Q29" t="s">
        <v>605</v>
      </c>
      <c r="W29">
        <v>1</v>
      </c>
      <c r="X29" t="s">
        <v>605</v>
      </c>
      <c r="AD29">
        <v>1</v>
      </c>
      <c r="AE29" t="s">
        <v>605</v>
      </c>
      <c r="AK29">
        <v>1</v>
      </c>
      <c r="AL29" t="s">
        <v>605</v>
      </c>
    </row>
    <row r="30" spans="2:40">
      <c r="B30">
        <v>2</v>
      </c>
      <c r="C30" t="s">
        <v>606</v>
      </c>
      <c r="I30">
        <v>2</v>
      </c>
      <c r="J30" t="s">
        <v>606</v>
      </c>
      <c r="P30">
        <v>2</v>
      </c>
      <c r="Q30" t="s">
        <v>606</v>
      </c>
      <c r="W30">
        <v>2</v>
      </c>
      <c r="X30" t="s">
        <v>606</v>
      </c>
      <c r="AD30">
        <v>2</v>
      </c>
      <c r="AE30" t="s">
        <v>606</v>
      </c>
      <c r="AK30">
        <v>2</v>
      </c>
      <c r="AL30" t="s">
        <v>606</v>
      </c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CCE23-5A9C-40B1-B8AC-2647736151D7}">
  <sheetPr codeName="Sheet83"/>
  <dimension ref="A2:AO30"/>
  <sheetViews>
    <sheetView workbookViewId="0">
      <selection activeCell="Z4" sqref="Z4:Z27"/>
    </sheetView>
  </sheetViews>
  <sheetFormatPr defaultRowHeight="15"/>
  <sheetData>
    <row r="2" spans="1:41">
      <c r="A2" t="s">
        <v>0</v>
      </c>
      <c r="B2" t="s">
        <v>529</v>
      </c>
      <c r="D2" t="s">
        <v>143</v>
      </c>
      <c r="I2" t="s">
        <v>529</v>
      </c>
      <c r="K2" t="s">
        <v>145</v>
      </c>
      <c r="P2" t="s">
        <v>529</v>
      </c>
      <c r="R2" t="s">
        <v>146</v>
      </c>
      <c r="W2" t="s">
        <v>529</v>
      </c>
      <c r="Y2" t="s">
        <v>279</v>
      </c>
      <c r="AD2" t="s">
        <v>395</v>
      </c>
      <c r="AK2" t="s">
        <v>392</v>
      </c>
    </row>
    <row r="3" spans="1:41">
      <c r="B3" s="9" t="s">
        <v>2</v>
      </c>
      <c r="C3" s="4" t="s">
        <v>120</v>
      </c>
      <c r="D3" s="9" t="s">
        <v>4</v>
      </c>
      <c r="E3" s="9" t="s">
        <v>144</v>
      </c>
      <c r="F3" s="4" t="s">
        <v>95</v>
      </c>
      <c r="I3" s="9" t="s">
        <v>2</v>
      </c>
      <c r="J3" s="4" t="s">
        <v>120</v>
      </c>
      <c r="K3" s="9" t="s">
        <v>4</v>
      </c>
      <c r="L3" s="9" t="s">
        <v>144</v>
      </c>
      <c r="M3" s="4" t="s">
        <v>95</v>
      </c>
      <c r="P3" s="9" t="s">
        <v>2</v>
      </c>
      <c r="Q3" s="4" t="s">
        <v>120</v>
      </c>
      <c r="R3" s="9" t="s">
        <v>4</v>
      </c>
      <c r="S3" s="9" t="s">
        <v>144</v>
      </c>
      <c r="T3" s="4" t="s">
        <v>95</v>
      </c>
      <c r="W3" s="9" t="s">
        <v>2</v>
      </c>
      <c r="X3" s="4" t="s">
        <v>120</v>
      </c>
      <c r="Y3" s="9" t="s">
        <v>4</v>
      </c>
      <c r="Z3" s="9" t="s">
        <v>144</v>
      </c>
      <c r="AA3" s="4" t="s">
        <v>95</v>
      </c>
      <c r="AD3" s="9" t="s">
        <v>2</v>
      </c>
      <c r="AE3" s="4" t="s">
        <v>120</v>
      </c>
      <c r="AF3" s="9" t="s">
        <v>4</v>
      </c>
      <c r="AG3" s="9" t="s">
        <v>144</v>
      </c>
      <c r="AH3" s="4" t="s">
        <v>95</v>
      </c>
      <c r="AK3" s="9" t="s">
        <v>2</v>
      </c>
      <c r="AL3" s="4" t="s">
        <v>120</v>
      </c>
      <c r="AM3" s="9" t="s">
        <v>4</v>
      </c>
      <c r="AN3" s="9" t="s">
        <v>144</v>
      </c>
      <c r="AO3" s="4" t="s">
        <v>95</v>
      </c>
    </row>
    <row r="4" spans="1:41">
      <c r="B4" s="1">
        <v>1</v>
      </c>
      <c r="C4" s="5"/>
      <c r="D4" s="5" t="s">
        <v>83</v>
      </c>
      <c r="E4" s="1" t="s">
        <v>250</v>
      </c>
      <c r="I4" s="1">
        <v>1</v>
      </c>
      <c r="J4" s="5"/>
      <c r="K4" s="5" t="s">
        <v>83</v>
      </c>
      <c r="L4" s="5" t="s">
        <v>83</v>
      </c>
      <c r="P4" s="1">
        <v>1</v>
      </c>
      <c r="Q4" s="5"/>
      <c r="R4" s="5" t="s">
        <v>83</v>
      </c>
      <c r="S4" s="5" t="s">
        <v>83</v>
      </c>
      <c r="W4" s="1">
        <v>1</v>
      </c>
      <c r="X4" s="5"/>
      <c r="Y4" s="5" t="s">
        <v>83</v>
      </c>
      <c r="Z4" s="5" t="s">
        <v>248</v>
      </c>
      <c r="AD4" s="1">
        <v>1</v>
      </c>
      <c r="AE4" s="5"/>
      <c r="AF4" s="5" t="s">
        <v>83</v>
      </c>
      <c r="AG4" s="5" t="s">
        <v>240</v>
      </c>
      <c r="AK4" s="1">
        <v>1</v>
      </c>
      <c r="AL4" s="5"/>
      <c r="AM4" s="5" t="s">
        <v>83</v>
      </c>
      <c r="AN4" s="5" t="s">
        <v>240</v>
      </c>
    </row>
    <row r="5" spans="1:41">
      <c r="B5" s="1">
        <v>2</v>
      </c>
      <c r="C5" s="5"/>
      <c r="D5" s="5" t="s">
        <v>23</v>
      </c>
      <c r="E5" s="5" t="s">
        <v>396</v>
      </c>
      <c r="I5" s="1">
        <v>2</v>
      </c>
      <c r="J5" s="5"/>
      <c r="K5" s="5" t="s">
        <v>23</v>
      </c>
      <c r="L5" s="5" t="s">
        <v>396</v>
      </c>
      <c r="P5" s="1">
        <v>2</v>
      </c>
      <c r="Q5" s="5"/>
      <c r="R5" s="5" t="s">
        <v>23</v>
      </c>
      <c r="S5" s="5" t="s">
        <v>396</v>
      </c>
      <c r="W5" s="1">
        <v>2</v>
      </c>
      <c r="X5" s="5"/>
      <c r="Y5" s="5" t="s">
        <v>23</v>
      </c>
      <c r="Z5" s="5" t="s">
        <v>396</v>
      </c>
      <c r="AD5" s="1">
        <v>2</v>
      </c>
      <c r="AE5" s="5"/>
      <c r="AF5" s="5" t="s">
        <v>23</v>
      </c>
      <c r="AG5" s="5" t="s">
        <v>396</v>
      </c>
      <c r="AK5" s="1">
        <v>2</v>
      </c>
      <c r="AL5" s="5"/>
      <c r="AM5" s="5" t="s">
        <v>23</v>
      </c>
      <c r="AN5" s="5" t="s">
        <v>396</v>
      </c>
    </row>
    <row r="6" spans="1:41">
      <c r="B6" s="1">
        <v>3</v>
      </c>
      <c r="C6" s="5"/>
      <c r="D6" s="5" t="s">
        <v>83</v>
      </c>
      <c r="E6" s="5" t="s">
        <v>334</v>
      </c>
      <c r="I6" s="1">
        <v>3</v>
      </c>
      <c r="J6" s="5"/>
      <c r="K6" s="5" t="s">
        <v>83</v>
      </c>
      <c r="L6" s="5" t="s">
        <v>334</v>
      </c>
      <c r="P6" s="1">
        <v>3</v>
      </c>
      <c r="Q6" s="5"/>
      <c r="R6" s="5" t="s">
        <v>83</v>
      </c>
      <c r="S6" s="5" t="s">
        <v>334</v>
      </c>
      <c r="W6" s="1">
        <v>3</v>
      </c>
      <c r="X6" s="5"/>
      <c r="Y6" s="5" t="s">
        <v>83</v>
      </c>
      <c r="Z6" s="5" t="s">
        <v>334</v>
      </c>
      <c r="AD6" s="1">
        <v>3</v>
      </c>
      <c r="AE6" s="5"/>
      <c r="AF6" s="5" t="s">
        <v>83</v>
      </c>
      <c r="AG6" s="5" t="s">
        <v>334</v>
      </c>
      <c r="AK6" s="1">
        <v>3</v>
      </c>
      <c r="AL6" s="5"/>
      <c r="AM6" s="5" t="s">
        <v>83</v>
      </c>
      <c r="AN6" s="5" t="s">
        <v>334</v>
      </c>
    </row>
    <row r="7" spans="1:41">
      <c r="B7" s="1">
        <v>4</v>
      </c>
      <c r="C7" s="5"/>
      <c r="D7" s="5" t="s">
        <v>83</v>
      </c>
      <c r="E7" s="5" t="s">
        <v>333</v>
      </c>
      <c r="I7" s="1">
        <v>4</v>
      </c>
      <c r="J7" s="5"/>
      <c r="K7" s="5" t="s">
        <v>83</v>
      </c>
      <c r="L7" s="5" t="s">
        <v>333</v>
      </c>
      <c r="P7" s="1">
        <v>4</v>
      </c>
      <c r="Q7" s="5"/>
      <c r="R7" s="5" t="s">
        <v>83</v>
      </c>
      <c r="S7" s="5" t="s">
        <v>333</v>
      </c>
      <c r="W7" s="1">
        <v>4</v>
      </c>
      <c r="X7" s="5"/>
      <c r="Y7" s="5" t="s">
        <v>83</v>
      </c>
      <c r="Z7" s="5" t="s">
        <v>333</v>
      </c>
      <c r="AD7" s="1">
        <v>4</v>
      </c>
      <c r="AE7" s="5"/>
      <c r="AF7" s="5" t="s">
        <v>83</v>
      </c>
      <c r="AG7" s="5" t="s">
        <v>333</v>
      </c>
      <c r="AK7" s="1">
        <v>4</v>
      </c>
      <c r="AL7" s="5"/>
      <c r="AM7" s="5" t="s">
        <v>83</v>
      </c>
      <c r="AN7" s="5" t="s">
        <v>333</v>
      </c>
    </row>
    <row r="8" spans="1:41">
      <c r="B8" s="1">
        <v>5</v>
      </c>
      <c r="C8" s="5"/>
      <c r="D8" s="5" t="s">
        <v>83</v>
      </c>
      <c r="E8" s="5" t="s">
        <v>335</v>
      </c>
      <c r="I8" s="1">
        <v>5</v>
      </c>
      <c r="J8" s="5"/>
      <c r="K8" s="5" t="s">
        <v>83</v>
      </c>
      <c r="L8" s="5" t="s">
        <v>335</v>
      </c>
      <c r="P8" s="1">
        <v>5</v>
      </c>
      <c r="Q8" s="5"/>
      <c r="R8" s="5" t="s">
        <v>83</v>
      </c>
      <c r="S8" s="5" t="s">
        <v>335</v>
      </c>
      <c r="W8" s="1">
        <v>5</v>
      </c>
      <c r="X8" s="5"/>
      <c r="Y8" s="5" t="s">
        <v>83</v>
      </c>
      <c r="Z8" s="5" t="s">
        <v>335</v>
      </c>
      <c r="AD8" s="1">
        <v>5</v>
      </c>
      <c r="AE8" s="5"/>
      <c r="AF8" s="5" t="s">
        <v>83</v>
      </c>
      <c r="AG8" s="5" t="s">
        <v>335</v>
      </c>
      <c r="AK8" s="1">
        <v>5</v>
      </c>
      <c r="AL8" s="5"/>
      <c r="AM8" s="5" t="s">
        <v>83</v>
      </c>
      <c r="AN8" s="5" t="s">
        <v>335</v>
      </c>
    </row>
    <row r="9" spans="1:41">
      <c r="B9" s="1">
        <v>6</v>
      </c>
      <c r="C9" s="3"/>
      <c r="D9" s="5" t="s">
        <v>83</v>
      </c>
      <c r="E9" s="5" t="s">
        <v>336</v>
      </c>
      <c r="I9" s="1">
        <v>6</v>
      </c>
      <c r="J9" s="3"/>
      <c r="K9" s="5" t="s">
        <v>83</v>
      </c>
      <c r="L9" s="5" t="s">
        <v>336</v>
      </c>
      <c r="P9" s="1">
        <v>6</v>
      </c>
      <c r="Q9" s="3"/>
      <c r="R9" s="5" t="s">
        <v>83</v>
      </c>
      <c r="S9" s="5" t="s">
        <v>336</v>
      </c>
      <c r="W9" s="1">
        <v>6</v>
      </c>
      <c r="X9" s="3"/>
      <c r="Y9" s="5" t="s">
        <v>83</v>
      </c>
      <c r="Z9" s="5" t="s">
        <v>336</v>
      </c>
      <c r="AD9" s="1">
        <v>6</v>
      </c>
      <c r="AE9" s="3"/>
      <c r="AF9" s="5" t="s">
        <v>83</v>
      </c>
      <c r="AG9" s="5" t="s">
        <v>336</v>
      </c>
      <c r="AK9" s="1">
        <v>6</v>
      </c>
      <c r="AL9" s="3"/>
      <c r="AM9" s="5" t="s">
        <v>83</v>
      </c>
      <c r="AN9" s="5" t="s">
        <v>336</v>
      </c>
    </row>
    <row r="10" spans="1:41">
      <c r="B10" s="1">
        <v>7</v>
      </c>
      <c r="C10" s="3">
        <v>1</v>
      </c>
      <c r="D10" s="3" t="s">
        <v>124</v>
      </c>
      <c r="E10" s="3" t="s">
        <v>30</v>
      </c>
      <c r="I10" s="1">
        <v>7</v>
      </c>
      <c r="J10" s="3">
        <v>1</v>
      </c>
      <c r="K10" s="3" t="s">
        <v>124</v>
      </c>
      <c r="L10" s="3" t="s">
        <v>30</v>
      </c>
      <c r="P10" s="1">
        <v>7</v>
      </c>
      <c r="Q10" s="3">
        <v>1</v>
      </c>
      <c r="R10" s="3" t="s">
        <v>124</v>
      </c>
      <c r="S10" s="3" t="s">
        <v>30</v>
      </c>
      <c r="W10" s="1">
        <v>7</v>
      </c>
      <c r="X10" s="3">
        <v>1</v>
      </c>
      <c r="Y10" s="3" t="s">
        <v>124</v>
      </c>
      <c r="Z10" s="3" t="s">
        <v>30</v>
      </c>
      <c r="AD10" s="1">
        <v>7</v>
      </c>
      <c r="AE10" s="3">
        <v>1</v>
      </c>
      <c r="AF10" s="3" t="s">
        <v>124</v>
      </c>
      <c r="AG10" s="3" t="s">
        <v>30</v>
      </c>
      <c r="AK10" s="1">
        <v>7</v>
      </c>
      <c r="AL10" s="3">
        <v>1</v>
      </c>
      <c r="AM10" s="3" t="s">
        <v>124</v>
      </c>
      <c r="AN10" s="3" t="s">
        <v>30</v>
      </c>
    </row>
    <row r="11" spans="1:41">
      <c r="B11" s="1">
        <v>8</v>
      </c>
      <c r="C11" s="3">
        <v>2</v>
      </c>
      <c r="D11" s="3" t="s">
        <v>125</v>
      </c>
      <c r="E11" s="3" t="s">
        <v>8</v>
      </c>
      <c r="I11" s="1">
        <v>8</v>
      </c>
      <c r="J11" s="3">
        <v>2</v>
      </c>
      <c r="K11" s="3" t="s">
        <v>125</v>
      </c>
      <c r="L11" s="3" t="s">
        <v>8</v>
      </c>
      <c r="P11" s="1">
        <v>8</v>
      </c>
      <c r="Q11" s="3">
        <v>2</v>
      </c>
      <c r="R11" s="3" t="s">
        <v>125</v>
      </c>
      <c r="S11" s="3" t="s">
        <v>8</v>
      </c>
      <c r="W11" s="1">
        <v>8</v>
      </c>
      <c r="X11" s="3">
        <v>2</v>
      </c>
      <c r="Y11" s="3" t="s">
        <v>125</v>
      </c>
      <c r="Z11" s="3" t="s">
        <v>8</v>
      </c>
      <c r="AD11" s="1">
        <v>8</v>
      </c>
      <c r="AE11" s="3">
        <v>2</v>
      </c>
      <c r="AF11" s="3" t="s">
        <v>125</v>
      </c>
      <c r="AG11" s="3" t="s">
        <v>8</v>
      </c>
      <c r="AK11" s="1">
        <v>8</v>
      </c>
      <c r="AL11" s="3">
        <v>2</v>
      </c>
      <c r="AM11" s="3" t="s">
        <v>125</v>
      </c>
      <c r="AN11" s="3" t="s">
        <v>8</v>
      </c>
    </row>
    <row r="12" spans="1:41">
      <c r="B12" s="1">
        <v>9</v>
      </c>
      <c r="C12" s="5"/>
      <c r="D12" s="5" t="s">
        <v>102</v>
      </c>
      <c r="E12" s="5" t="s">
        <v>102</v>
      </c>
      <c r="I12" s="1">
        <v>9</v>
      </c>
      <c r="J12" s="5"/>
      <c r="K12" s="5" t="s">
        <v>102</v>
      </c>
      <c r="L12" s="5" t="s">
        <v>102</v>
      </c>
      <c r="P12" s="1">
        <v>9</v>
      </c>
      <c r="Q12" s="5"/>
      <c r="R12" s="5" t="s">
        <v>102</v>
      </c>
      <c r="S12" s="5" t="s">
        <v>102</v>
      </c>
      <c r="W12" s="1">
        <v>9</v>
      </c>
      <c r="X12" s="5"/>
      <c r="Y12" s="5" t="s">
        <v>102</v>
      </c>
      <c r="Z12" s="5" t="s">
        <v>102</v>
      </c>
      <c r="AD12" s="1">
        <v>9</v>
      </c>
      <c r="AE12" s="5"/>
      <c r="AF12" s="5" t="s">
        <v>102</v>
      </c>
      <c r="AG12" s="5" t="s">
        <v>102</v>
      </c>
      <c r="AK12" s="1">
        <v>9</v>
      </c>
      <c r="AL12" s="5"/>
      <c r="AM12" s="5" t="s">
        <v>102</v>
      </c>
      <c r="AN12" s="5" t="s">
        <v>102</v>
      </c>
    </row>
    <row r="13" spans="1:41">
      <c r="B13" s="1">
        <v>10</v>
      </c>
      <c r="C13" s="5">
        <v>3</v>
      </c>
      <c r="D13" s="5" t="s">
        <v>526</v>
      </c>
      <c r="E13" s="5" t="s">
        <v>223</v>
      </c>
      <c r="I13" s="1">
        <v>10</v>
      </c>
      <c r="J13" s="5">
        <v>3</v>
      </c>
      <c r="K13" s="5" t="s">
        <v>526</v>
      </c>
      <c r="L13" s="5" t="s">
        <v>224</v>
      </c>
      <c r="P13" s="1">
        <v>10</v>
      </c>
      <c r="Q13" s="5">
        <v>3</v>
      </c>
      <c r="R13" s="5" t="s">
        <v>526</v>
      </c>
      <c r="S13" s="5" t="s">
        <v>225</v>
      </c>
      <c r="W13" s="1">
        <v>10</v>
      </c>
      <c r="X13" s="5">
        <v>3</v>
      </c>
      <c r="Y13" s="5" t="s">
        <v>526</v>
      </c>
      <c r="Z13" s="5" t="s">
        <v>227</v>
      </c>
      <c r="AD13" s="1">
        <v>10</v>
      </c>
      <c r="AE13" s="5">
        <v>3</v>
      </c>
      <c r="AF13" s="5" t="s">
        <v>526</v>
      </c>
      <c r="AG13" s="5" t="s">
        <v>226</v>
      </c>
      <c r="AK13" s="1">
        <v>10</v>
      </c>
      <c r="AL13" s="5">
        <v>3</v>
      </c>
      <c r="AM13" s="5" t="s">
        <v>526</v>
      </c>
      <c r="AN13" s="5" t="s">
        <v>228</v>
      </c>
    </row>
    <row r="14" spans="1:41">
      <c r="B14" s="1">
        <v>11</v>
      </c>
      <c r="C14" s="5"/>
      <c r="D14" s="5" t="s">
        <v>271</v>
      </c>
      <c r="E14" s="5" t="s">
        <v>271</v>
      </c>
      <c r="F14" t="s">
        <v>301</v>
      </c>
      <c r="I14" s="1">
        <v>11</v>
      </c>
      <c r="J14" s="5"/>
      <c r="K14" s="5" t="s">
        <v>271</v>
      </c>
      <c r="L14" s="5" t="s">
        <v>271</v>
      </c>
      <c r="M14" t="s">
        <v>301</v>
      </c>
      <c r="P14" s="1">
        <v>11</v>
      </c>
      <c r="Q14" s="5"/>
      <c r="R14" s="5" t="s">
        <v>271</v>
      </c>
      <c r="S14" s="5" t="s">
        <v>271</v>
      </c>
      <c r="T14" t="s">
        <v>301</v>
      </c>
      <c r="W14" s="1">
        <v>11</v>
      </c>
      <c r="X14" s="5"/>
      <c r="Y14" s="5" t="s">
        <v>271</v>
      </c>
      <c r="Z14" s="5" t="s">
        <v>271</v>
      </c>
      <c r="AA14" t="s">
        <v>301</v>
      </c>
      <c r="AD14" s="1">
        <v>11</v>
      </c>
      <c r="AE14" s="5"/>
      <c r="AF14" s="5" t="s">
        <v>271</v>
      </c>
      <c r="AG14" s="5" t="s">
        <v>271</v>
      </c>
      <c r="AK14" s="1">
        <v>11</v>
      </c>
      <c r="AL14" s="5"/>
      <c r="AM14" s="5" t="s">
        <v>271</v>
      </c>
      <c r="AN14" s="5" t="s">
        <v>271</v>
      </c>
    </row>
    <row r="15" spans="1:41">
      <c r="B15" s="1">
        <v>12</v>
      </c>
      <c r="C15" s="5">
        <v>4</v>
      </c>
      <c r="D15" s="5" t="s">
        <v>365</v>
      </c>
      <c r="E15" s="3" t="s">
        <v>224</v>
      </c>
      <c r="I15" s="1">
        <v>12</v>
      </c>
      <c r="J15" s="5">
        <v>4</v>
      </c>
      <c r="K15" s="5" t="s">
        <v>365</v>
      </c>
      <c r="L15" s="3" t="s">
        <v>223</v>
      </c>
      <c r="P15" s="1">
        <v>12</v>
      </c>
      <c r="Q15" s="5">
        <v>4</v>
      </c>
      <c r="R15" s="5" t="s">
        <v>365</v>
      </c>
      <c r="S15" s="3" t="s">
        <v>226</v>
      </c>
      <c r="W15" s="1">
        <v>12</v>
      </c>
      <c r="X15" s="5">
        <v>4</v>
      </c>
      <c r="Y15" s="5" t="s">
        <v>365</v>
      </c>
      <c r="Z15" s="3" t="s">
        <v>228</v>
      </c>
      <c r="AD15" s="1">
        <v>12</v>
      </c>
      <c r="AE15" s="5">
        <v>4</v>
      </c>
      <c r="AF15" s="5" t="s">
        <v>365</v>
      </c>
      <c r="AG15" s="3" t="s">
        <v>225</v>
      </c>
      <c r="AK15" s="1">
        <v>12</v>
      </c>
      <c r="AL15" s="5">
        <v>4</v>
      </c>
      <c r="AM15" s="5" t="s">
        <v>365</v>
      </c>
      <c r="AN15" s="3" t="s">
        <v>227</v>
      </c>
    </row>
    <row r="16" spans="1:41">
      <c r="B16" s="1">
        <v>13</v>
      </c>
      <c r="C16" s="5"/>
      <c r="D16" s="5" t="s">
        <v>83</v>
      </c>
      <c r="E16" s="3" t="s">
        <v>224</v>
      </c>
      <c r="I16" s="1">
        <v>13</v>
      </c>
      <c r="J16" s="5"/>
      <c r="K16" s="5" t="s">
        <v>83</v>
      </c>
      <c r="L16" s="3" t="s">
        <v>223</v>
      </c>
      <c r="P16" s="1">
        <v>13</v>
      </c>
      <c r="Q16" s="5"/>
      <c r="R16" s="5" t="s">
        <v>83</v>
      </c>
      <c r="S16" s="3" t="s">
        <v>226</v>
      </c>
      <c r="W16" s="1">
        <v>13</v>
      </c>
      <c r="X16" s="5"/>
      <c r="Y16" s="5" t="s">
        <v>83</v>
      </c>
      <c r="Z16" s="3" t="s">
        <v>228</v>
      </c>
      <c r="AD16" s="1">
        <v>13</v>
      </c>
      <c r="AE16" s="5"/>
      <c r="AF16" s="5" t="s">
        <v>83</v>
      </c>
      <c r="AG16" s="3" t="s">
        <v>225</v>
      </c>
      <c r="AK16" s="1">
        <v>13</v>
      </c>
      <c r="AL16" s="5"/>
      <c r="AM16" s="5" t="s">
        <v>83</v>
      </c>
      <c r="AN16" s="3" t="s">
        <v>227</v>
      </c>
    </row>
    <row r="17" spans="2:40">
      <c r="B17" s="1">
        <v>14</v>
      </c>
      <c r="C17" s="5"/>
      <c r="D17" s="5" t="s">
        <v>271</v>
      </c>
      <c r="E17" s="5" t="s">
        <v>271</v>
      </c>
      <c r="I17" s="1">
        <v>14</v>
      </c>
      <c r="J17" s="5"/>
      <c r="K17" s="5" t="s">
        <v>271</v>
      </c>
      <c r="L17" s="5" t="s">
        <v>271</v>
      </c>
      <c r="P17" s="1">
        <v>14</v>
      </c>
      <c r="Q17" s="5"/>
      <c r="R17" s="5" t="s">
        <v>271</v>
      </c>
      <c r="S17" s="5" t="s">
        <v>271</v>
      </c>
      <c r="W17" s="1">
        <v>14</v>
      </c>
      <c r="X17" s="5"/>
      <c r="Y17" s="5" t="s">
        <v>271</v>
      </c>
      <c r="Z17" s="5" t="s">
        <v>271</v>
      </c>
      <c r="AD17" s="1">
        <v>14</v>
      </c>
      <c r="AE17" s="5"/>
      <c r="AF17" s="5" t="s">
        <v>271</v>
      </c>
      <c r="AG17" s="5" t="s">
        <v>271</v>
      </c>
      <c r="AK17" s="1">
        <v>14</v>
      </c>
      <c r="AL17" s="5"/>
      <c r="AM17" s="5" t="s">
        <v>271</v>
      </c>
      <c r="AN17" s="5" t="s">
        <v>271</v>
      </c>
    </row>
    <row r="18" spans="2:40">
      <c r="B18" s="1">
        <v>15</v>
      </c>
      <c r="C18" s="5"/>
      <c r="D18" s="5" t="s">
        <v>83</v>
      </c>
      <c r="E18" s="5" t="s">
        <v>223</v>
      </c>
      <c r="I18" s="1">
        <v>15</v>
      </c>
      <c r="J18" s="5"/>
      <c r="K18" s="5" t="s">
        <v>83</v>
      </c>
      <c r="L18" s="5" t="s">
        <v>224</v>
      </c>
      <c r="P18" s="1">
        <v>15</v>
      </c>
      <c r="Q18" s="5"/>
      <c r="R18" s="5" t="s">
        <v>83</v>
      </c>
      <c r="S18" s="5" t="s">
        <v>225</v>
      </c>
      <c r="W18" s="1">
        <v>15</v>
      </c>
      <c r="X18" s="5"/>
      <c r="Y18" s="5" t="s">
        <v>83</v>
      </c>
      <c r="Z18" s="5" t="s">
        <v>227</v>
      </c>
      <c r="AD18" s="1">
        <v>15</v>
      </c>
      <c r="AE18" s="5"/>
      <c r="AF18" s="5" t="s">
        <v>83</v>
      </c>
      <c r="AG18" s="5" t="s">
        <v>226</v>
      </c>
      <c r="AK18" s="1">
        <v>15</v>
      </c>
      <c r="AL18" s="5"/>
      <c r="AM18" s="5" t="s">
        <v>83</v>
      </c>
      <c r="AN18" s="5" t="s">
        <v>228</v>
      </c>
    </row>
    <row r="19" spans="2:40">
      <c r="B19" s="1">
        <v>16</v>
      </c>
      <c r="C19" s="5"/>
      <c r="D19" s="5" t="s">
        <v>102</v>
      </c>
      <c r="E19" s="5" t="s">
        <v>251</v>
      </c>
      <c r="I19" s="1">
        <v>16</v>
      </c>
      <c r="J19" s="5"/>
      <c r="K19" s="5" t="s">
        <v>102</v>
      </c>
      <c r="L19" s="5" t="s">
        <v>251</v>
      </c>
      <c r="P19" s="1">
        <v>16</v>
      </c>
      <c r="Q19" s="5"/>
      <c r="R19" s="5" t="s">
        <v>102</v>
      </c>
      <c r="S19" s="5" t="s">
        <v>251</v>
      </c>
      <c r="W19" s="1">
        <v>16</v>
      </c>
      <c r="X19" s="5"/>
      <c r="Y19" s="5" t="s">
        <v>102</v>
      </c>
      <c r="Z19" s="5" t="s">
        <v>251</v>
      </c>
      <c r="AD19" s="1">
        <v>16</v>
      </c>
      <c r="AE19" s="5"/>
      <c r="AF19" s="5" t="s">
        <v>102</v>
      </c>
      <c r="AG19" s="5" t="s">
        <v>251</v>
      </c>
      <c r="AK19" s="1">
        <v>16</v>
      </c>
      <c r="AL19" s="5"/>
      <c r="AM19" s="5" t="s">
        <v>102</v>
      </c>
      <c r="AN19" s="5" t="s">
        <v>251</v>
      </c>
    </row>
    <row r="20" spans="2:40">
      <c r="B20" s="1">
        <v>17</v>
      </c>
      <c r="C20" s="5"/>
      <c r="D20" s="3" t="s">
        <v>125</v>
      </c>
      <c r="E20" s="3" t="s">
        <v>8</v>
      </c>
      <c r="I20" s="1">
        <v>17</v>
      </c>
      <c r="J20" s="5"/>
      <c r="K20" s="3" t="s">
        <v>125</v>
      </c>
      <c r="L20" s="3" t="s">
        <v>8</v>
      </c>
      <c r="P20" s="1">
        <v>17</v>
      </c>
      <c r="Q20" s="5"/>
      <c r="R20" s="3" t="s">
        <v>125</v>
      </c>
      <c r="S20" s="3" t="s">
        <v>8</v>
      </c>
      <c r="W20" s="1">
        <v>17</v>
      </c>
      <c r="X20" s="5"/>
      <c r="Y20" s="3" t="s">
        <v>125</v>
      </c>
      <c r="Z20" s="3" t="s">
        <v>8</v>
      </c>
      <c r="AD20" s="1">
        <v>17</v>
      </c>
      <c r="AE20" s="5"/>
      <c r="AF20" s="3" t="s">
        <v>125</v>
      </c>
      <c r="AG20" s="3" t="s">
        <v>8</v>
      </c>
      <c r="AK20" s="1">
        <v>17</v>
      </c>
      <c r="AL20" s="5"/>
      <c r="AM20" s="3" t="s">
        <v>125</v>
      </c>
      <c r="AN20" s="3" t="s">
        <v>8</v>
      </c>
    </row>
    <row r="21" spans="2:40">
      <c r="B21" s="1">
        <v>18</v>
      </c>
      <c r="C21" s="5"/>
      <c r="D21" s="3" t="s">
        <v>124</v>
      </c>
      <c r="E21" s="3" t="s">
        <v>30</v>
      </c>
      <c r="I21" s="1">
        <v>18</v>
      </c>
      <c r="J21" s="5"/>
      <c r="K21" s="3" t="s">
        <v>124</v>
      </c>
      <c r="L21" s="3" t="s">
        <v>30</v>
      </c>
      <c r="P21" s="1">
        <v>18</v>
      </c>
      <c r="Q21" s="5"/>
      <c r="R21" s="3" t="s">
        <v>124</v>
      </c>
      <c r="S21" s="3" t="s">
        <v>30</v>
      </c>
      <c r="W21" s="1">
        <v>18</v>
      </c>
      <c r="X21" s="5"/>
      <c r="Y21" s="3" t="s">
        <v>124</v>
      </c>
      <c r="Z21" s="3" t="s">
        <v>30</v>
      </c>
      <c r="AD21" s="1">
        <v>18</v>
      </c>
      <c r="AE21" s="5"/>
      <c r="AF21" s="3" t="s">
        <v>124</v>
      </c>
      <c r="AG21" s="3" t="s">
        <v>30</v>
      </c>
      <c r="AK21" s="1">
        <v>18</v>
      </c>
      <c r="AL21" s="5"/>
      <c r="AM21" s="3" t="s">
        <v>124</v>
      </c>
      <c r="AN21" s="3" t="s">
        <v>30</v>
      </c>
    </row>
    <row r="22" spans="2:40">
      <c r="B22" s="1">
        <v>19</v>
      </c>
      <c r="C22" s="5"/>
      <c r="D22" s="5" t="s">
        <v>83</v>
      </c>
      <c r="E22" s="5" t="s">
        <v>336</v>
      </c>
      <c r="I22" s="1">
        <v>19</v>
      </c>
      <c r="J22" s="5"/>
      <c r="K22" s="5" t="s">
        <v>83</v>
      </c>
      <c r="L22" s="5" t="s">
        <v>336</v>
      </c>
      <c r="P22" s="1">
        <v>19</v>
      </c>
      <c r="Q22" s="5"/>
      <c r="R22" s="5" t="s">
        <v>83</v>
      </c>
      <c r="S22" s="5" t="s">
        <v>336</v>
      </c>
      <c r="W22" s="1">
        <v>19</v>
      </c>
      <c r="X22" s="5"/>
      <c r="Y22" s="5" t="s">
        <v>83</v>
      </c>
      <c r="Z22" s="5" t="s">
        <v>336</v>
      </c>
      <c r="AD22" s="1">
        <v>19</v>
      </c>
      <c r="AE22" s="5"/>
      <c r="AF22" s="5" t="s">
        <v>83</v>
      </c>
      <c r="AG22" s="5" t="s">
        <v>336</v>
      </c>
      <c r="AK22" s="1">
        <v>19</v>
      </c>
      <c r="AL22" s="5"/>
      <c r="AM22" s="5" t="s">
        <v>83</v>
      </c>
      <c r="AN22" s="5" t="s">
        <v>336</v>
      </c>
    </row>
    <row r="23" spans="2:40">
      <c r="B23" s="1">
        <v>20</v>
      </c>
      <c r="C23" s="5"/>
      <c r="D23" s="5" t="s">
        <v>83</v>
      </c>
      <c r="E23" s="5" t="s">
        <v>335</v>
      </c>
      <c r="I23" s="1">
        <v>20</v>
      </c>
      <c r="J23" s="5"/>
      <c r="K23" s="5" t="s">
        <v>83</v>
      </c>
      <c r="L23" s="5" t="s">
        <v>335</v>
      </c>
      <c r="P23" s="1">
        <v>20</v>
      </c>
      <c r="Q23" s="5"/>
      <c r="R23" s="5" t="s">
        <v>83</v>
      </c>
      <c r="S23" s="5" t="s">
        <v>335</v>
      </c>
      <c r="W23" s="1">
        <v>20</v>
      </c>
      <c r="X23" s="5"/>
      <c r="Y23" s="5" t="s">
        <v>83</v>
      </c>
      <c r="Z23" s="5" t="s">
        <v>335</v>
      </c>
      <c r="AD23" s="1">
        <v>20</v>
      </c>
      <c r="AE23" s="5"/>
      <c r="AF23" s="5" t="s">
        <v>83</v>
      </c>
      <c r="AG23" s="5" t="s">
        <v>335</v>
      </c>
      <c r="AK23" s="1">
        <v>20</v>
      </c>
      <c r="AL23" s="5"/>
      <c r="AM23" s="5" t="s">
        <v>83</v>
      </c>
      <c r="AN23" s="5" t="s">
        <v>335</v>
      </c>
    </row>
    <row r="24" spans="2:40">
      <c r="B24" s="1">
        <v>21</v>
      </c>
      <c r="C24" s="5"/>
      <c r="D24" s="5" t="s">
        <v>83</v>
      </c>
      <c r="E24" s="5" t="s">
        <v>333</v>
      </c>
      <c r="I24" s="1">
        <v>21</v>
      </c>
      <c r="J24" s="5"/>
      <c r="K24" s="5" t="s">
        <v>83</v>
      </c>
      <c r="L24" s="5" t="s">
        <v>333</v>
      </c>
      <c r="P24" s="1">
        <v>21</v>
      </c>
      <c r="Q24" s="5"/>
      <c r="R24" s="5" t="s">
        <v>83</v>
      </c>
      <c r="S24" s="5" t="s">
        <v>333</v>
      </c>
      <c r="W24" s="1">
        <v>21</v>
      </c>
      <c r="X24" s="5"/>
      <c r="Y24" s="5" t="s">
        <v>83</v>
      </c>
      <c r="Z24" s="5" t="s">
        <v>333</v>
      </c>
      <c r="AD24" s="1">
        <v>21</v>
      </c>
      <c r="AE24" s="5"/>
      <c r="AF24" s="5" t="s">
        <v>83</v>
      </c>
      <c r="AG24" s="5" t="s">
        <v>333</v>
      </c>
      <c r="AK24" s="1">
        <v>21</v>
      </c>
      <c r="AL24" s="5"/>
      <c r="AM24" s="5" t="s">
        <v>83</v>
      </c>
      <c r="AN24" s="5" t="s">
        <v>333</v>
      </c>
    </row>
    <row r="25" spans="2:40">
      <c r="B25" s="1">
        <v>22</v>
      </c>
      <c r="C25" s="5"/>
      <c r="D25" s="5" t="s">
        <v>83</v>
      </c>
      <c r="E25" s="5" t="s">
        <v>334</v>
      </c>
      <c r="I25" s="1">
        <v>22</v>
      </c>
      <c r="J25" s="5"/>
      <c r="K25" s="5" t="s">
        <v>83</v>
      </c>
      <c r="L25" s="5" t="s">
        <v>334</v>
      </c>
      <c r="P25" s="1">
        <v>22</v>
      </c>
      <c r="Q25" s="5"/>
      <c r="R25" s="5" t="s">
        <v>83</v>
      </c>
      <c r="S25" s="5" t="s">
        <v>334</v>
      </c>
      <c r="W25" s="1">
        <v>22</v>
      </c>
      <c r="X25" s="5"/>
      <c r="Y25" s="5" t="s">
        <v>83</v>
      </c>
      <c r="Z25" s="5" t="s">
        <v>334</v>
      </c>
      <c r="AD25" s="1">
        <v>22</v>
      </c>
      <c r="AE25" s="5"/>
      <c r="AF25" s="5" t="s">
        <v>83</v>
      </c>
      <c r="AG25" s="5" t="s">
        <v>334</v>
      </c>
      <c r="AK25" s="1">
        <v>22</v>
      </c>
      <c r="AL25" s="5"/>
      <c r="AM25" s="5" t="s">
        <v>83</v>
      </c>
      <c r="AN25" s="5" t="s">
        <v>334</v>
      </c>
    </row>
    <row r="26" spans="2:40">
      <c r="B26" s="1">
        <v>23</v>
      </c>
      <c r="C26" s="5"/>
      <c r="D26" s="5" t="s">
        <v>23</v>
      </c>
      <c r="E26" s="5" t="s">
        <v>23</v>
      </c>
      <c r="I26" s="1">
        <v>23</v>
      </c>
      <c r="J26" s="5"/>
      <c r="K26" s="5" t="s">
        <v>23</v>
      </c>
      <c r="L26" s="5" t="s">
        <v>23</v>
      </c>
      <c r="P26" s="1">
        <v>23</v>
      </c>
      <c r="Q26" s="5"/>
      <c r="R26" s="5" t="s">
        <v>23</v>
      </c>
      <c r="S26" s="5" t="s">
        <v>23</v>
      </c>
      <c r="W26" s="1">
        <v>23</v>
      </c>
      <c r="X26" s="5"/>
      <c r="Y26" s="5" t="s">
        <v>23</v>
      </c>
      <c r="Z26" s="5" t="s">
        <v>23</v>
      </c>
      <c r="AD26" s="1">
        <v>23</v>
      </c>
      <c r="AE26" s="5"/>
      <c r="AF26" s="5" t="s">
        <v>23</v>
      </c>
      <c r="AG26" s="5" t="s">
        <v>23</v>
      </c>
      <c r="AK26" s="1">
        <v>23</v>
      </c>
      <c r="AL26" s="5"/>
      <c r="AM26" s="5" t="s">
        <v>23</v>
      </c>
      <c r="AN26" s="5" t="s">
        <v>23</v>
      </c>
    </row>
    <row r="27" spans="2:40">
      <c r="B27" s="1">
        <v>24</v>
      </c>
      <c r="C27" s="5"/>
      <c r="D27" s="5" t="s">
        <v>83</v>
      </c>
      <c r="E27" s="1" t="s">
        <v>249</v>
      </c>
      <c r="I27" s="1">
        <v>24</v>
      </c>
      <c r="J27" s="5"/>
      <c r="K27" s="5" t="s">
        <v>83</v>
      </c>
      <c r="L27" s="5" t="s">
        <v>83</v>
      </c>
      <c r="P27" s="1">
        <v>24</v>
      </c>
      <c r="Q27" s="5"/>
      <c r="R27" s="5" t="s">
        <v>83</v>
      </c>
      <c r="S27" s="5" t="s">
        <v>83</v>
      </c>
      <c r="W27" s="1">
        <v>24</v>
      </c>
      <c r="X27" s="5"/>
      <c r="Y27" s="5" t="s">
        <v>83</v>
      </c>
      <c r="Z27" s="5" t="s">
        <v>247</v>
      </c>
      <c r="AD27" s="1">
        <v>24</v>
      </c>
      <c r="AE27" s="5"/>
      <c r="AF27" s="5" t="s">
        <v>83</v>
      </c>
      <c r="AG27" s="5" t="s">
        <v>83</v>
      </c>
      <c r="AK27" s="1">
        <v>24</v>
      </c>
      <c r="AL27" s="5"/>
      <c r="AM27" s="5" t="s">
        <v>83</v>
      </c>
      <c r="AN27" s="5" t="s">
        <v>83</v>
      </c>
    </row>
    <row r="28" spans="2:40">
      <c r="B28" t="s">
        <v>156</v>
      </c>
      <c r="I28" t="s">
        <v>156</v>
      </c>
      <c r="P28" t="s">
        <v>156</v>
      </c>
      <c r="W28" t="s">
        <v>156</v>
      </c>
      <c r="AD28" t="s">
        <v>156</v>
      </c>
      <c r="AK28" t="s">
        <v>156</v>
      </c>
    </row>
    <row r="29" spans="2:40">
      <c r="B29">
        <v>1</v>
      </c>
      <c r="C29" t="s">
        <v>528</v>
      </c>
      <c r="I29">
        <v>1</v>
      </c>
      <c r="J29" t="s">
        <v>528</v>
      </c>
      <c r="P29">
        <v>1</v>
      </c>
      <c r="Q29" t="s">
        <v>528</v>
      </c>
      <c r="W29">
        <v>1</v>
      </c>
      <c r="X29" t="s">
        <v>528</v>
      </c>
      <c r="AD29">
        <v>1</v>
      </c>
      <c r="AE29" t="s">
        <v>528</v>
      </c>
      <c r="AK29">
        <v>1</v>
      </c>
      <c r="AL29" t="s">
        <v>528</v>
      </c>
    </row>
    <row r="30" spans="2:40">
      <c r="B30">
        <v>2</v>
      </c>
      <c r="C30" t="s">
        <v>527</v>
      </c>
      <c r="I30">
        <v>2</v>
      </c>
      <c r="J30" t="s">
        <v>527</v>
      </c>
      <c r="P30">
        <v>2</v>
      </c>
      <c r="Q30" t="s">
        <v>527</v>
      </c>
      <c r="W30">
        <v>2</v>
      </c>
      <c r="X30" t="s">
        <v>527</v>
      </c>
      <c r="AD30">
        <v>2</v>
      </c>
      <c r="AE30" t="s">
        <v>527</v>
      </c>
      <c r="AK30">
        <v>2</v>
      </c>
      <c r="AL30" t="s">
        <v>527</v>
      </c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EC165-8DF0-4267-AC58-A8D34936EB12}">
  <sheetPr codeName="Sheet84"/>
  <dimension ref="A2:AO30"/>
  <sheetViews>
    <sheetView workbookViewId="0">
      <selection activeCell="Z4" sqref="Z4:Z27"/>
    </sheetView>
  </sheetViews>
  <sheetFormatPr defaultRowHeight="15"/>
  <sheetData>
    <row r="2" spans="1:41">
      <c r="A2" t="s">
        <v>0</v>
      </c>
      <c r="B2" t="s">
        <v>517</v>
      </c>
      <c r="D2" t="s">
        <v>143</v>
      </c>
      <c r="I2" t="s">
        <v>517</v>
      </c>
      <c r="K2" t="s">
        <v>145</v>
      </c>
      <c r="P2" t="s">
        <v>517</v>
      </c>
      <c r="R2" t="s">
        <v>146</v>
      </c>
      <c r="W2" t="s">
        <v>517</v>
      </c>
      <c r="Y2" t="s">
        <v>279</v>
      </c>
      <c r="AD2" t="s">
        <v>395</v>
      </c>
      <c r="AK2" t="s">
        <v>392</v>
      </c>
    </row>
    <row r="3" spans="1:41">
      <c r="B3" s="9" t="s">
        <v>2</v>
      </c>
      <c r="C3" s="4" t="s">
        <v>120</v>
      </c>
      <c r="D3" s="9" t="s">
        <v>4</v>
      </c>
      <c r="E3" s="9" t="s">
        <v>144</v>
      </c>
      <c r="F3" s="4" t="s">
        <v>95</v>
      </c>
      <c r="I3" s="9" t="s">
        <v>2</v>
      </c>
      <c r="J3" s="4" t="s">
        <v>120</v>
      </c>
      <c r="K3" s="9" t="s">
        <v>4</v>
      </c>
      <c r="L3" s="9" t="s">
        <v>144</v>
      </c>
      <c r="M3" s="4" t="s">
        <v>95</v>
      </c>
      <c r="P3" s="9" t="s">
        <v>2</v>
      </c>
      <c r="Q3" s="4" t="s">
        <v>120</v>
      </c>
      <c r="R3" s="9" t="s">
        <v>4</v>
      </c>
      <c r="S3" s="9" t="s">
        <v>144</v>
      </c>
      <c r="T3" s="4" t="s">
        <v>95</v>
      </c>
      <c r="W3" s="9" t="s">
        <v>2</v>
      </c>
      <c r="X3" s="4" t="s">
        <v>120</v>
      </c>
      <c r="Y3" s="9" t="s">
        <v>4</v>
      </c>
      <c r="Z3" s="9" t="s">
        <v>144</v>
      </c>
      <c r="AA3" s="4" t="s">
        <v>95</v>
      </c>
      <c r="AD3" s="9" t="s">
        <v>2</v>
      </c>
      <c r="AE3" s="4" t="s">
        <v>120</v>
      </c>
      <c r="AF3" s="9" t="s">
        <v>4</v>
      </c>
      <c r="AG3" s="9" t="s">
        <v>144</v>
      </c>
      <c r="AH3" s="4" t="s">
        <v>95</v>
      </c>
      <c r="AK3" s="9" t="s">
        <v>2</v>
      </c>
      <c r="AL3" s="4" t="s">
        <v>120</v>
      </c>
      <c r="AM3" s="9" t="s">
        <v>4</v>
      </c>
      <c r="AN3" s="9" t="s">
        <v>144</v>
      </c>
      <c r="AO3" s="4" t="s">
        <v>95</v>
      </c>
    </row>
    <row r="4" spans="1:41">
      <c r="B4" s="1">
        <v>1</v>
      </c>
      <c r="C4" s="5"/>
      <c r="D4" s="5" t="s">
        <v>83</v>
      </c>
      <c r="E4" s="1" t="s">
        <v>250</v>
      </c>
      <c r="I4" s="1">
        <v>1</v>
      </c>
      <c r="J4" s="5"/>
      <c r="K4" s="5" t="s">
        <v>83</v>
      </c>
      <c r="L4" s="5" t="s">
        <v>83</v>
      </c>
      <c r="P4" s="1">
        <v>1</v>
      </c>
      <c r="Q4" s="5"/>
      <c r="R4" s="5" t="s">
        <v>83</v>
      </c>
      <c r="S4" s="5" t="s">
        <v>83</v>
      </c>
      <c r="W4" s="1">
        <v>1</v>
      </c>
      <c r="X4" s="5"/>
      <c r="Y4" s="5" t="s">
        <v>83</v>
      </c>
      <c r="Z4" s="5" t="s">
        <v>248</v>
      </c>
      <c r="AD4" s="1">
        <v>1</v>
      </c>
      <c r="AE4" s="5"/>
      <c r="AF4" s="5" t="s">
        <v>83</v>
      </c>
      <c r="AG4" s="5" t="s">
        <v>240</v>
      </c>
      <c r="AK4" s="1">
        <v>1</v>
      </c>
      <c r="AL4" s="5"/>
      <c r="AM4" s="5" t="s">
        <v>83</v>
      </c>
      <c r="AN4" s="5" t="s">
        <v>240</v>
      </c>
    </row>
    <row r="5" spans="1:41">
      <c r="B5" s="1">
        <v>2</v>
      </c>
      <c r="C5" s="5"/>
      <c r="D5" s="5" t="s">
        <v>23</v>
      </c>
      <c r="E5" s="5" t="s">
        <v>396</v>
      </c>
      <c r="I5" s="1">
        <v>2</v>
      </c>
      <c r="J5" s="5"/>
      <c r="K5" s="5" t="s">
        <v>23</v>
      </c>
      <c r="L5" s="5" t="s">
        <v>396</v>
      </c>
      <c r="P5" s="1">
        <v>2</v>
      </c>
      <c r="Q5" s="5"/>
      <c r="R5" s="5" t="s">
        <v>23</v>
      </c>
      <c r="S5" s="5" t="s">
        <v>396</v>
      </c>
      <c r="W5" s="1">
        <v>2</v>
      </c>
      <c r="X5" s="5"/>
      <c r="Y5" s="5" t="s">
        <v>23</v>
      </c>
      <c r="Z5" s="5" t="s">
        <v>396</v>
      </c>
      <c r="AD5" s="1">
        <v>2</v>
      </c>
      <c r="AE5" s="5"/>
      <c r="AF5" s="5" t="s">
        <v>23</v>
      </c>
      <c r="AG5" s="5" t="s">
        <v>396</v>
      </c>
      <c r="AK5" s="1">
        <v>2</v>
      </c>
      <c r="AL5" s="5"/>
      <c r="AM5" s="5" t="s">
        <v>23</v>
      </c>
      <c r="AN5" s="5" t="s">
        <v>396</v>
      </c>
    </row>
    <row r="6" spans="1:41">
      <c r="B6" s="1">
        <v>3</v>
      </c>
      <c r="C6" s="5"/>
      <c r="D6" s="5" t="s">
        <v>83</v>
      </c>
      <c r="E6" s="5" t="s">
        <v>334</v>
      </c>
      <c r="I6" s="1">
        <v>3</v>
      </c>
      <c r="J6" s="5"/>
      <c r="K6" s="5" t="s">
        <v>83</v>
      </c>
      <c r="L6" s="5" t="s">
        <v>334</v>
      </c>
      <c r="P6" s="1">
        <v>3</v>
      </c>
      <c r="Q6" s="5"/>
      <c r="R6" s="5" t="s">
        <v>83</v>
      </c>
      <c r="S6" s="5" t="s">
        <v>334</v>
      </c>
      <c r="W6" s="1">
        <v>3</v>
      </c>
      <c r="X6" s="5"/>
      <c r="Y6" s="5" t="s">
        <v>83</v>
      </c>
      <c r="Z6" s="5" t="s">
        <v>334</v>
      </c>
      <c r="AD6" s="1">
        <v>3</v>
      </c>
      <c r="AE6" s="5"/>
      <c r="AF6" s="5" t="s">
        <v>83</v>
      </c>
      <c r="AG6" s="5" t="s">
        <v>334</v>
      </c>
      <c r="AK6" s="1">
        <v>3</v>
      </c>
      <c r="AL6" s="5"/>
      <c r="AM6" s="5" t="s">
        <v>83</v>
      </c>
      <c r="AN6" s="5" t="s">
        <v>334</v>
      </c>
    </row>
    <row r="7" spans="1:41">
      <c r="B7" s="1">
        <v>4</v>
      </c>
      <c r="C7" s="5"/>
      <c r="D7" s="5" t="s">
        <v>83</v>
      </c>
      <c r="E7" s="5" t="s">
        <v>333</v>
      </c>
      <c r="I7" s="1">
        <v>4</v>
      </c>
      <c r="J7" s="5"/>
      <c r="K7" s="5" t="s">
        <v>83</v>
      </c>
      <c r="L7" s="5" t="s">
        <v>333</v>
      </c>
      <c r="P7" s="1">
        <v>4</v>
      </c>
      <c r="Q7" s="5"/>
      <c r="R7" s="5" t="s">
        <v>83</v>
      </c>
      <c r="S7" s="5" t="s">
        <v>333</v>
      </c>
      <c r="W7" s="1">
        <v>4</v>
      </c>
      <c r="X7" s="5"/>
      <c r="Y7" s="5" t="s">
        <v>83</v>
      </c>
      <c r="Z7" s="5" t="s">
        <v>333</v>
      </c>
      <c r="AD7" s="1">
        <v>4</v>
      </c>
      <c r="AE7" s="5"/>
      <c r="AF7" s="5" t="s">
        <v>83</v>
      </c>
      <c r="AG7" s="5" t="s">
        <v>333</v>
      </c>
      <c r="AK7" s="1">
        <v>4</v>
      </c>
      <c r="AL7" s="5"/>
      <c r="AM7" s="5" t="s">
        <v>83</v>
      </c>
      <c r="AN7" s="5" t="s">
        <v>333</v>
      </c>
    </row>
    <row r="8" spans="1:41">
      <c r="B8" s="1">
        <v>5</v>
      </c>
      <c r="C8" s="5"/>
      <c r="D8" s="5" t="s">
        <v>83</v>
      </c>
      <c r="E8" s="5" t="s">
        <v>335</v>
      </c>
      <c r="I8" s="1">
        <v>5</v>
      </c>
      <c r="J8" s="5"/>
      <c r="K8" s="5" t="s">
        <v>83</v>
      </c>
      <c r="L8" s="5" t="s">
        <v>335</v>
      </c>
      <c r="P8" s="1">
        <v>5</v>
      </c>
      <c r="Q8" s="5"/>
      <c r="R8" s="5" t="s">
        <v>83</v>
      </c>
      <c r="S8" s="5" t="s">
        <v>335</v>
      </c>
      <c r="W8" s="1">
        <v>5</v>
      </c>
      <c r="X8" s="5"/>
      <c r="Y8" s="5" t="s">
        <v>83</v>
      </c>
      <c r="Z8" s="5" t="s">
        <v>335</v>
      </c>
      <c r="AD8" s="1">
        <v>5</v>
      </c>
      <c r="AE8" s="5"/>
      <c r="AF8" s="5" t="s">
        <v>83</v>
      </c>
      <c r="AG8" s="5" t="s">
        <v>335</v>
      </c>
      <c r="AK8" s="1">
        <v>5</v>
      </c>
      <c r="AL8" s="5"/>
      <c r="AM8" s="5" t="s">
        <v>83</v>
      </c>
      <c r="AN8" s="5" t="s">
        <v>335</v>
      </c>
    </row>
    <row r="9" spans="1:41">
      <c r="B9" s="1">
        <v>6</v>
      </c>
      <c r="C9" s="3"/>
      <c r="D9" s="5" t="s">
        <v>83</v>
      </c>
      <c r="E9" s="5" t="s">
        <v>336</v>
      </c>
      <c r="I9" s="1">
        <v>6</v>
      </c>
      <c r="J9" s="3"/>
      <c r="K9" s="5" t="s">
        <v>83</v>
      </c>
      <c r="L9" s="5" t="s">
        <v>336</v>
      </c>
      <c r="P9" s="1">
        <v>6</v>
      </c>
      <c r="Q9" s="3"/>
      <c r="R9" s="5" t="s">
        <v>83</v>
      </c>
      <c r="S9" s="5" t="s">
        <v>336</v>
      </c>
      <c r="W9" s="1">
        <v>6</v>
      </c>
      <c r="X9" s="3"/>
      <c r="Y9" s="5" t="s">
        <v>83</v>
      </c>
      <c r="Z9" s="5" t="s">
        <v>336</v>
      </c>
      <c r="AD9" s="1">
        <v>6</v>
      </c>
      <c r="AE9" s="3"/>
      <c r="AF9" s="5" t="s">
        <v>83</v>
      </c>
      <c r="AG9" s="5" t="s">
        <v>336</v>
      </c>
      <c r="AK9" s="1">
        <v>6</v>
      </c>
      <c r="AL9" s="3"/>
      <c r="AM9" s="5" t="s">
        <v>83</v>
      </c>
      <c r="AN9" s="5" t="s">
        <v>336</v>
      </c>
    </row>
    <row r="10" spans="1:41">
      <c r="B10" s="1">
        <v>7</v>
      </c>
      <c r="C10" s="3">
        <v>1</v>
      </c>
      <c r="D10" s="3" t="s">
        <v>124</v>
      </c>
      <c r="E10" s="3" t="s">
        <v>30</v>
      </c>
      <c r="I10" s="1">
        <v>7</v>
      </c>
      <c r="J10" s="3">
        <v>1</v>
      </c>
      <c r="K10" s="3" t="s">
        <v>124</v>
      </c>
      <c r="L10" s="3" t="s">
        <v>30</v>
      </c>
      <c r="P10" s="1">
        <v>7</v>
      </c>
      <c r="Q10" s="3">
        <v>1</v>
      </c>
      <c r="R10" s="3" t="s">
        <v>124</v>
      </c>
      <c r="S10" s="3" t="s">
        <v>30</v>
      </c>
      <c r="W10" s="1">
        <v>7</v>
      </c>
      <c r="X10" s="3">
        <v>1</v>
      </c>
      <c r="Y10" s="3" t="s">
        <v>124</v>
      </c>
      <c r="Z10" s="3" t="s">
        <v>30</v>
      </c>
      <c r="AD10" s="1">
        <v>7</v>
      </c>
      <c r="AE10" s="3">
        <v>1</v>
      </c>
      <c r="AF10" s="3" t="s">
        <v>124</v>
      </c>
      <c r="AG10" s="3" t="s">
        <v>30</v>
      </c>
      <c r="AK10" s="1">
        <v>7</v>
      </c>
      <c r="AL10" s="3">
        <v>1</v>
      </c>
      <c r="AM10" s="3" t="s">
        <v>124</v>
      </c>
      <c r="AN10" s="3" t="s">
        <v>30</v>
      </c>
    </row>
    <row r="11" spans="1:41">
      <c r="B11" s="1">
        <v>8</v>
      </c>
      <c r="C11" s="3">
        <v>2</v>
      </c>
      <c r="D11" s="3" t="s">
        <v>125</v>
      </c>
      <c r="E11" s="3" t="s">
        <v>8</v>
      </c>
      <c r="I11" s="1">
        <v>8</v>
      </c>
      <c r="J11" s="3">
        <v>2</v>
      </c>
      <c r="K11" s="3" t="s">
        <v>125</v>
      </c>
      <c r="L11" s="3" t="s">
        <v>8</v>
      </c>
      <c r="P11" s="1">
        <v>8</v>
      </c>
      <c r="Q11" s="3">
        <v>2</v>
      </c>
      <c r="R11" s="3" t="s">
        <v>125</v>
      </c>
      <c r="S11" s="3" t="s">
        <v>8</v>
      </c>
      <c r="W11" s="1">
        <v>8</v>
      </c>
      <c r="X11" s="3">
        <v>2</v>
      </c>
      <c r="Y11" s="3" t="s">
        <v>125</v>
      </c>
      <c r="Z11" s="3" t="s">
        <v>8</v>
      </c>
      <c r="AD11" s="1">
        <v>8</v>
      </c>
      <c r="AE11" s="3">
        <v>2</v>
      </c>
      <c r="AF11" s="3" t="s">
        <v>125</v>
      </c>
      <c r="AG11" s="3" t="s">
        <v>8</v>
      </c>
      <c r="AK11" s="1">
        <v>8</v>
      </c>
      <c r="AL11" s="3">
        <v>2</v>
      </c>
      <c r="AM11" s="3" t="s">
        <v>125</v>
      </c>
      <c r="AN11" s="3" t="s">
        <v>8</v>
      </c>
    </row>
    <row r="12" spans="1:41">
      <c r="B12" s="1">
        <v>9</v>
      </c>
      <c r="C12" s="5"/>
      <c r="D12" s="5" t="s">
        <v>102</v>
      </c>
      <c r="E12" s="5" t="s">
        <v>102</v>
      </c>
      <c r="I12" s="1">
        <v>9</v>
      </c>
      <c r="J12" s="5"/>
      <c r="K12" s="5" t="s">
        <v>102</v>
      </c>
      <c r="L12" s="5" t="s">
        <v>102</v>
      </c>
      <c r="P12" s="1">
        <v>9</v>
      </c>
      <c r="Q12" s="5"/>
      <c r="R12" s="5" t="s">
        <v>102</v>
      </c>
      <c r="S12" s="5" t="s">
        <v>102</v>
      </c>
      <c r="W12" s="1">
        <v>9</v>
      </c>
      <c r="X12" s="5"/>
      <c r="Y12" s="5" t="s">
        <v>102</v>
      </c>
      <c r="Z12" s="5" t="s">
        <v>102</v>
      </c>
      <c r="AD12" s="1">
        <v>9</v>
      </c>
      <c r="AE12" s="5"/>
      <c r="AF12" s="5" t="s">
        <v>102</v>
      </c>
      <c r="AG12" s="5" t="s">
        <v>102</v>
      </c>
      <c r="AK12" s="1">
        <v>9</v>
      </c>
      <c r="AL12" s="5"/>
      <c r="AM12" s="5" t="s">
        <v>102</v>
      </c>
      <c r="AN12" s="5" t="s">
        <v>102</v>
      </c>
    </row>
    <row r="13" spans="1:41">
      <c r="B13" s="1">
        <v>10</v>
      </c>
      <c r="C13" s="5"/>
      <c r="D13" s="5" t="s">
        <v>83</v>
      </c>
      <c r="E13" s="5" t="s">
        <v>223</v>
      </c>
      <c r="I13" s="1">
        <v>10</v>
      </c>
      <c r="J13" s="5"/>
      <c r="K13" s="5" t="s">
        <v>83</v>
      </c>
      <c r="L13" s="5" t="s">
        <v>224</v>
      </c>
      <c r="P13" s="1">
        <v>10</v>
      </c>
      <c r="Q13" s="5"/>
      <c r="R13" s="5" t="s">
        <v>83</v>
      </c>
      <c r="S13" s="5" t="s">
        <v>225</v>
      </c>
      <c r="W13" s="1">
        <v>10</v>
      </c>
      <c r="X13" s="5"/>
      <c r="Y13" s="5" t="s">
        <v>83</v>
      </c>
      <c r="Z13" s="5" t="s">
        <v>227</v>
      </c>
      <c r="AD13" s="1">
        <v>10</v>
      </c>
      <c r="AE13" s="5"/>
      <c r="AF13" s="5" t="s">
        <v>83</v>
      </c>
      <c r="AG13" s="5" t="s">
        <v>226</v>
      </c>
      <c r="AK13" s="1">
        <v>10</v>
      </c>
      <c r="AL13" s="5"/>
      <c r="AM13" s="5" t="s">
        <v>83</v>
      </c>
      <c r="AN13" s="5" t="s">
        <v>228</v>
      </c>
    </row>
    <row r="14" spans="1:41">
      <c r="B14" s="1">
        <v>11</v>
      </c>
      <c r="C14" s="5"/>
      <c r="D14" s="5" t="s">
        <v>271</v>
      </c>
      <c r="E14" s="5" t="s">
        <v>271</v>
      </c>
      <c r="F14" t="s">
        <v>301</v>
      </c>
      <c r="I14" s="1">
        <v>11</v>
      </c>
      <c r="J14" s="5"/>
      <c r="K14" s="5" t="s">
        <v>271</v>
      </c>
      <c r="L14" s="5" t="s">
        <v>271</v>
      </c>
      <c r="M14" t="s">
        <v>301</v>
      </c>
      <c r="P14" s="1">
        <v>11</v>
      </c>
      <c r="Q14" s="5"/>
      <c r="R14" s="5" t="s">
        <v>271</v>
      </c>
      <c r="S14" s="5" t="s">
        <v>271</v>
      </c>
      <c r="T14" t="s">
        <v>301</v>
      </c>
      <c r="W14" s="1">
        <v>11</v>
      </c>
      <c r="X14" s="5"/>
      <c r="Y14" s="5" t="s">
        <v>271</v>
      </c>
      <c r="Z14" s="5" t="s">
        <v>271</v>
      </c>
      <c r="AA14" t="s">
        <v>301</v>
      </c>
      <c r="AD14" s="1">
        <v>11</v>
      </c>
      <c r="AE14" s="5"/>
      <c r="AF14" s="5" t="s">
        <v>271</v>
      </c>
      <c r="AG14" s="5" t="s">
        <v>271</v>
      </c>
      <c r="AK14" s="1">
        <v>11</v>
      </c>
      <c r="AL14" s="5"/>
      <c r="AM14" s="5" t="s">
        <v>271</v>
      </c>
      <c r="AN14" s="5" t="s">
        <v>271</v>
      </c>
    </row>
    <row r="15" spans="1:41">
      <c r="B15" s="1">
        <v>12</v>
      </c>
      <c r="C15" s="5"/>
      <c r="D15" s="5" t="s">
        <v>83</v>
      </c>
      <c r="E15" s="3" t="s">
        <v>224</v>
      </c>
      <c r="I15" s="1">
        <v>12</v>
      </c>
      <c r="J15" s="5"/>
      <c r="K15" s="5" t="s">
        <v>83</v>
      </c>
      <c r="L15" s="3" t="s">
        <v>223</v>
      </c>
      <c r="P15" s="1">
        <v>12</v>
      </c>
      <c r="Q15" s="5"/>
      <c r="R15" s="5" t="s">
        <v>83</v>
      </c>
      <c r="S15" s="3" t="s">
        <v>226</v>
      </c>
      <c r="W15" s="1">
        <v>12</v>
      </c>
      <c r="X15" s="5"/>
      <c r="Y15" s="5" t="s">
        <v>83</v>
      </c>
      <c r="Z15" s="3" t="s">
        <v>228</v>
      </c>
      <c r="AD15" s="1">
        <v>12</v>
      </c>
      <c r="AE15" s="5"/>
      <c r="AF15" s="5" t="s">
        <v>83</v>
      </c>
      <c r="AG15" s="3" t="s">
        <v>225</v>
      </c>
      <c r="AK15" s="1">
        <v>12</v>
      </c>
      <c r="AL15" s="5"/>
      <c r="AM15" s="5" t="s">
        <v>83</v>
      </c>
      <c r="AN15" s="3" t="s">
        <v>227</v>
      </c>
    </row>
    <row r="16" spans="1:41">
      <c r="B16" s="1">
        <v>13</v>
      </c>
      <c r="C16" s="5"/>
      <c r="D16" s="5" t="s">
        <v>83</v>
      </c>
      <c r="E16" s="3" t="s">
        <v>224</v>
      </c>
      <c r="I16" s="1">
        <v>13</v>
      </c>
      <c r="J16" s="5"/>
      <c r="K16" s="5" t="s">
        <v>83</v>
      </c>
      <c r="L16" s="3" t="s">
        <v>223</v>
      </c>
      <c r="P16" s="1">
        <v>13</v>
      </c>
      <c r="Q16" s="5"/>
      <c r="R16" s="5" t="s">
        <v>83</v>
      </c>
      <c r="S16" s="3" t="s">
        <v>226</v>
      </c>
      <c r="W16" s="1">
        <v>13</v>
      </c>
      <c r="X16" s="5"/>
      <c r="Y16" s="5" t="s">
        <v>83</v>
      </c>
      <c r="Z16" s="3" t="s">
        <v>228</v>
      </c>
      <c r="AD16" s="1">
        <v>13</v>
      </c>
      <c r="AE16" s="5"/>
      <c r="AF16" s="5" t="s">
        <v>83</v>
      </c>
      <c r="AG16" s="3" t="s">
        <v>225</v>
      </c>
      <c r="AK16" s="1">
        <v>13</v>
      </c>
      <c r="AL16" s="5"/>
      <c r="AM16" s="5" t="s">
        <v>83</v>
      </c>
      <c r="AN16" s="3" t="s">
        <v>227</v>
      </c>
    </row>
    <row r="17" spans="2:40">
      <c r="B17" s="1">
        <v>14</v>
      </c>
      <c r="C17" s="5"/>
      <c r="D17" s="5" t="s">
        <v>271</v>
      </c>
      <c r="E17" s="5" t="s">
        <v>271</v>
      </c>
      <c r="I17" s="1">
        <v>14</v>
      </c>
      <c r="J17" s="5"/>
      <c r="K17" s="5" t="s">
        <v>271</v>
      </c>
      <c r="L17" s="5" t="s">
        <v>271</v>
      </c>
      <c r="P17" s="1">
        <v>14</v>
      </c>
      <c r="Q17" s="5"/>
      <c r="R17" s="5" t="s">
        <v>271</v>
      </c>
      <c r="S17" s="5" t="s">
        <v>271</v>
      </c>
      <c r="W17" s="1">
        <v>14</v>
      </c>
      <c r="X17" s="5"/>
      <c r="Y17" s="5" t="s">
        <v>271</v>
      </c>
      <c r="Z17" s="5" t="s">
        <v>271</v>
      </c>
      <c r="AD17" s="1">
        <v>14</v>
      </c>
      <c r="AE17" s="5"/>
      <c r="AF17" s="5" t="s">
        <v>271</v>
      </c>
      <c r="AG17" s="5" t="s">
        <v>271</v>
      </c>
      <c r="AK17" s="1">
        <v>14</v>
      </c>
      <c r="AL17" s="5"/>
      <c r="AM17" s="5" t="s">
        <v>271</v>
      </c>
      <c r="AN17" s="5" t="s">
        <v>271</v>
      </c>
    </row>
    <row r="18" spans="2:40">
      <c r="B18" s="1">
        <v>15</v>
      </c>
      <c r="C18" s="5"/>
      <c r="D18" s="5" t="s">
        <v>83</v>
      </c>
      <c r="E18" s="5" t="s">
        <v>223</v>
      </c>
      <c r="I18" s="1">
        <v>15</v>
      </c>
      <c r="J18" s="5"/>
      <c r="K18" s="5" t="s">
        <v>83</v>
      </c>
      <c r="L18" s="5" t="s">
        <v>224</v>
      </c>
      <c r="P18" s="1">
        <v>15</v>
      </c>
      <c r="Q18" s="5"/>
      <c r="R18" s="5" t="s">
        <v>83</v>
      </c>
      <c r="S18" s="5" t="s">
        <v>225</v>
      </c>
      <c r="W18" s="1">
        <v>15</v>
      </c>
      <c r="X18" s="5"/>
      <c r="Y18" s="5" t="s">
        <v>83</v>
      </c>
      <c r="Z18" s="5" t="s">
        <v>227</v>
      </c>
      <c r="AD18" s="1">
        <v>15</v>
      </c>
      <c r="AE18" s="5"/>
      <c r="AF18" s="5" t="s">
        <v>83</v>
      </c>
      <c r="AG18" s="5" t="s">
        <v>226</v>
      </c>
      <c r="AK18" s="1">
        <v>15</v>
      </c>
      <c r="AL18" s="5"/>
      <c r="AM18" s="5" t="s">
        <v>83</v>
      </c>
      <c r="AN18" s="5" t="s">
        <v>228</v>
      </c>
    </row>
    <row r="19" spans="2:40">
      <c r="B19" s="1">
        <v>16</v>
      </c>
      <c r="C19" s="5"/>
      <c r="D19" s="5" t="s">
        <v>102</v>
      </c>
      <c r="E19" s="5" t="s">
        <v>251</v>
      </c>
      <c r="I19" s="1">
        <v>16</v>
      </c>
      <c r="J19" s="5"/>
      <c r="K19" s="5" t="s">
        <v>102</v>
      </c>
      <c r="L19" s="5" t="s">
        <v>251</v>
      </c>
      <c r="P19" s="1">
        <v>16</v>
      </c>
      <c r="Q19" s="5"/>
      <c r="R19" s="5" t="s">
        <v>102</v>
      </c>
      <c r="S19" s="5" t="s">
        <v>251</v>
      </c>
      <c r="W19" s="1">
        <v>16</v>
      </c>
      <c r="X19" s="5"/>
      <c r="Y19" s="5" t="s">
        <v>102</v>
      </c>
      <c r="Z19" s="5" t="s">
        <v>251</v>
      </c>
      <c r="AD19" s="1">
        <v>16</v>
      </c>
      <c r="AE19" s="5"/>
      <c r="AF19" s="5" t="s">
        <v>102</v>
      </c>
      <c r="AG19" s="5" t="s">
        <v>251</v>
      </c>
      <c r="AK19" s="1">
        <v>16</v>
      </c>
      <c r="AL19" s="5"/>
      <c r="AM19" s="5" t="s">
        <v>102</v>
      </c>
      <c r="AN19" s="5" t="s">
        <v>251</v>
      </c>
    </row>
    <row r="20" spans="2:40">
      <c r="B20" s="1">
        <v>17</v>
      </c>
      <c r="C20" s="5"/>
      <c r="D20" s="3" t="s">
        <v>125</v>
      </c>
      <c r="E20" s="3" t="s">
        <v>8</v>
      </c>
      <c r="I20" s="1">
        <v>17</v>
      </c>
      <c r="J20" s="5"/>
      <c r="K20" s="3" t="s">
        <v>125</v>
      </c>
      <c r="L20" s="3" t="s">
        <v>8</v>
      </c>
      <c r="P20" s="1">
        <v>17</v>
      </c>
      <c r="Q20" s="5"/>
      <c r="R20" s="3" t="s">
        <v>125</v>
      </c>
      <c r="S20" s="3" t="s">
        <v>8</v>
      </c>
      <c r="W20" s="1">
        <v>17</v>
      </c>
      <c r="X20" s="5"/>
      <c r="Y20" s="3" t="s">
        <v>125</v>
      </c>
      <c r="Z20" s="3" t="s">
        <v>8</v>
      </c>
      <c r="AD20" s="1">
        <v>17</v>
      </c>
      <c r="AE20" s="5"/>
      <c r="AF20" s="3" t="s">
        <v>125</v>
      </c>
      <c r="AG20" s="3" t="s">
        <v>8</v>
      </c>
      <c r="AK20" s="1">
        <v>17</v>
      </c>
      <c r="AL20" s="5"/>
      <c r="AM20" s="3" t="s">
        <v>125</v>
      </c>
      <c r="AN20" s="3" t="s">
        <v>8</v>
      </c>
    </row>
    <row r="21" spans="2:40">
      <c r="B21" s="1">
        <v>18</v>
      </c>
      <c r="C21" s="5"/>
      <c r="D21" s="3" t="s">
        <v>124</v>
      </c>
      <c r="E21" s="3" t="s">
        <v>30</v>
      </c>
      <c r="I21" s="1">
        <v>18</v>
      </c>
      <c r="J21" s="5"/>
      <c r="K21" s="3" t="s">
        <v>124</v>
      </c>
      <c r="L21" s="3" t="s">
        <v>30</v>
      </c>
      <c r="P21" s="1">
        <v>18</v>
      </c>
      <c r="Q21" s="5"/>
      <c r="R21" s="3" t="s">
        <v>124</v>
      </c>
      <c r="S21" s="3" t="s">
        <v>30</v>
      </c>
      <c r="W21" s="1">
        <v>18</v>
      </c>
      <c r="X21" s="5"/>
      <c r="Y21" s="3" t="s">
        <v>124</v>
      </c>
      <c r="Z21" s="3" t="s">
        <v>30</v>
      </c>
      <c r="AD21" s="1">
        <v>18</v>
      </c>
      <c r="AE21" s="5"/>
      <c r="AF21" s="3" t="s">
        <v>124</v>
      </c>
      <c r="AG21" s="3" t="s">
        <v>30</v>
      </c>
      <c r="AK21" s="1">
        <v>18</v>
      </c>
      <c r="AL21" s="5"/>
      <c r="AM21" s="3" t="s">
        <v>124</v>
      </c>
      <c r="AN21" s="3" t="s">
        <v>30</v>
      </c>
    </row>
    <row r="22" spans="2:40">
      <c r="B22" s="1">
        <v>19</v>
      </c>
      <c r="C22" s="5"/>
      <c r="D22" s="5" t="s">
        <v>83</v>
      </c>
      <c r="E22" s="5" t="s">
        <v>336</v>
      </c>
      <c r="I22" s="1">
        <v>19</v>
      </c>
      <c r="J22" s="5"/>
      <c r="K22" s="5" t="s">
        <v>83</v>
      </c>
      <c r="L22" s="5" t="s">
        <v>336</v>
      </c>
      <c r="P22" s="1">
        <v>19</v>
      </c>
      <c r="Q22" s="5"/>
      <c r="R22" s="5" t="s">
        <v>83</v>
      </c>
      <c r="S22" s="5" t="s">
        <v>336</v>
      </c>
      <c r="W22" s="1">
        <v>19</v>
      </c>
      <c r="X22" s="5"/>
      <c r="Y22" s="5" t="s">
        <v>83</v>
      </c>
      <c r="Z22" s="5" t="s">
        <v>336</v>
      </c>
      <c r="AD22" s="1">
        <v>19</v>
      </c>
      <c r="AE22" s="5"/>
      <c r="AF22" s="5" t="s">
        <v>83</v>
      </c>
      <c r="AG22" s="5" t="s">
        <v>336</v>
      </c>
      <c r="AK22" s="1">
        <v>19</v>
      </c>
      <c r="AL22" s="5"/>
      <c r="AM22" s="5" t="s">
        <v>83</v>
      </c>
      <c r="AN22" s="5" t="s">
        <v>336</v>
      </c>
    </row>
    <row r="23" spans="2:40">
      <c r="B23" s="1">
        <v>20</v>
      </c>
      <c r="C23" s="5"/>
      <c r="D23" s="5" t="s">
        <v>83</v>
      </c>
      <c r="E23" s="5" t="s">
        <v>335</v>
      </c>
      <c r="I23" s="1">
        <v>20</v>
      </c>
      <c r="J23" s="5"/>
      <c r="K23" s="5" t="s">
        <v>83</v>
      </c>
      <c r="L23" s="5" t="s">
        <v>335</v>
      </c>
      <c r="P23" s="1">
        <v>20</v>
      </c>
      <c r="Q23" s="5"/>
      <c r="R23" s="5" t="s">
        <v>83</v>
      </c>
      <c r="S23" s="5" t="s">
        <v>335</v>
      </c>
      <c r="W23" s="1">
        <v>20</v>
      </c>
      <c r="X23" s="5"/>
      <c r="Y23" s="5" t="s">
        <v>83</v>
      </c>
      <c r="Z23" s="5" t="s">
        <v>335</v>
      </c>
      <c r="AD23" s="1">
        <v>20</v>
      </c>
      <c r="AE23" s="5"/>
      <c r="AF23" s="5" t="s">
        <v>83</v>
      </c>
      <c r="AG23" s="5" t="s">
        <v>335</v>
      </c>
      <c r="AK23" s="1">
        <v>20</v>
      </c>
      <c r="AL23" s="5"/>
      <c r="AM23" s="5" t="s">
        <v>83</v>
      </c>
      <c r="AN23" s="5" t="s">
        <v>335</v>
      </c>
    </row>
    <row r="24" spans="2:40">
      <c r="B24" s="1">
        <v>21</v>
      </c>
      <c r="C24" s="5"/>
      <c r="D24" s="5" t="s">
        <v>83</v>
      </c>
      <c r="E24" s="5" t="s">
        <v>333</v>
      </c>
      <c r="I24" s="1">
        <v>21</v>
      </c>
      <c r="J24" s="5"/>
      <c r="K24" s="5" t="s">
        <v>83</v>
      </c>
      <c r="L24" s="5" t="s">
        <v>333</v>
      </c>
      <c r="P24" s="1">
        <v>21</v>
      </c>
      <c r="Q24" s="5"/>
      <c r="R24" s="5" t="s">
        <v>83</v>
      </c>
      <c r="S24" s="5" t="s">
        <v>333</v>
      </c>
      <c r="W24" s="1">
        <v>21</v>
      </c>
      <c r="X24" s="5"/>
      <c r="Y24" s="5" t="s">
        <v>83</v>
      </c>
      <c r="Z24" s="5" t="s">
        <v>333</v>
      </c>
      <c r="AD24" s="1">
        <v>21</v>
      </c>
      <c r="AE24" s="5"/>
      <c r="AF24" s="5" t="s">
        <v>83</v>
      </c>
      <c r="AG24" s="5" t="s">
        <v>333</v>
      </c>
      <c r="AK24" s="1">
        <v>21</v>
      </c>
      <c r="AL24" s="5"/>
      <c r="AM24" s="5" t="s">
        <v>83</v>
      </c>
      <c r="AN24" s="5" t="s">
        <v>333</v>
      </c>
    </row>
    <row r="25" spans="2:40">
      <c r="B25" s="1">
        <v>22</v>
      </c>
      <c r="C25" s="5"/>
      <c r="D25" s="5" t="s">
        <v>83</v>
      </c>
      <c r="E25" s="5" t="s">
        <v>334</v>
      </c>
      <c r="I25" s="1">
        <v>22</v>
      </c>
      <c r="J25" s="5"/>
      <c r="K25" s="5" t="s">
        <v>83</v>
      </c>
      <c r="L25" s="5" t="s">
        <v>334</v>
      </c>
      <c r="P25" s="1">
        <v>22</v>
      </c>
      <c r="Q25" s="5"/>
      <c r="R25" s="5" t="s">
        <v>83</v>
      </c>
      <c r="S25" s="5" t="s">
        <v>334</v>
      </c>
      <c r="W25" s="1">
        <v>22</v>
      </c>
      <c r="X25" s="5"/>
      <c r="Y25" s="5" t="s">
        <v>83</v>
      </c>
      <c r="Z25" s="5" t="s">
        <v>334</v>
      </c>
      <c r="AD25" s="1">
        <v>22</v>
      </c>
      <c r="AE25" s="5"/>
      <c r="AF25" s="5" t="s">
        <v>83</v>
      </c>
      <c r="AG25" s="5" t="s">
        <v>334</v>
      </c>
      <c r="AK25" s="1">
        <v>22</v>
      </c>
      <c r="AL25" s="5"/>
      <c r="AM25" s="5" t="s">
        <v>83</v>
      </c>
      <c r="AN25" s="5" t="s">
        <v>334</v>
      </c>
    </row>
    <row r="26" spans="2:40">
      <c r="B26" s="1">
        <v>23</v>
      </c>
      <c r="C26" s="5"/>
      <c r="D26" s="5" t="s">
        <v>23</v>
      </c>
      <c r="E26" s="5" t="s">
        <v>23</v>
      </c>
      <c r="I26" s="1">
        <v>23</v>
      </c>
      <c r="J26" s="5"/>
      <c r="K26" s="5" t="s">
        <v>23</v>
      </c>
      <c r="L26" s="5" t="s">
        <v>23</v>
      </c>
      <c r="P26" s="1">
        <v>23</v>
      </c>
      <c r="Q26" s="5"/>
      <c r="R26" s="5" t="s">
        <v>23</v>
      </c>
      <c r="S26" s="5" t="s">
        <v>23</v>
      </c>
      <c r="W26" s="1">
        <v>23</v>
      </c>
      <c r="X26" s="5"/>
      <c r="Y26" s="5" t="s">
        <v>23</v>
      </c>
      <c r="Z26" s="5" t="s">
        <v>23</v>
      </c>
      <c r="AD26" s="1">
        <v>23</v>
      </c>
      <c r="AE26" s="5"/>
      <c r="AF26" s="5" t="s">
        <v>23</v>
      </c>
      <c r="AG26" s="5" t="s">
        <v>23</v>
      </c>
      <c r="AK26" s="1">
        <v>23</v>
      </c>
      <c r="AL26" s="5"/>
      <c r="AM26" s="5" t="s">
        <v>23</v>
      </c>
      <c r="AN26" s="5" t="s">
        <v>23</v>
      </c>
    </row>
    <row r="27" spans="2:40">
      <c r="B27" s="1">
        <v>24</v>
      </c>
      <c r="C27" s="5"/>
      <c r="D27" s="5" t="s">
        <v>83</v>
      </c>
      <c r="E27" s="1" t="s">
        <v>249</v>
      </c>
      <c r="I27" s="1">
        <v>24</v>
      </c>
      <c r="J27" s="5"/>
      <c r="K27" s="5" t="s">
        <v>83</v>
      </c>
      <c r="L27" s="5" t="s">
        <v>83</v>
      </c>
      <c r="P27" s="1">
        <v>24</v>
      </c>
      <c r="Q27" s="5"/>
      <c r="R27" s="5" t="s">
        <v>83</v>
      </c>
      <c r="S27" s="5" t="s">
        <v>83</v>
      </c>
      <c r="W27" s="1">
        <v>24</v>
      </c>
      <c r="X27" s="5"/>
      <c r="Y27" s="5" t="s">
        <v>83</v>
      </c>
      <c r="Z27" s="5" t="s">
        <v>247</v>
      </c>
      <c r="AD27" s="1">
        <v>24</v>
      </c>
      <c r="AE27" s="5"/>
      <c r="AF27" s="5" t="s">
        <v>83</v>
      </c>
      <c r="AG27" s="5" t="s">
        <v>83</v>
      </c>
      <c r="AK27" s="1">
        <v>24</v>
      </c>
      <c r="AL27" s="5"/>
      <c r="AM27" s="5" t="s">
        <v>83</v>
      </c>
      <c r="AN27" s="5" t="s">
        <v>83</v>
      </c>
    </row>
    <row r="28" spans="2:40">
      <c r="B28" t="s">
        <v>156</v>
      </c>
      <c r="I28" t="s">
        <v>156</v>
      </c>
      <c r="P28" t="s">
        <v>156</v>
      </c>
      <c r="W28" t="s">
        <v>156</v>
      </c>
      <c r="AD28" t="s">
        <v>156</v>
      </c>
      <c r="AK28" t="s">
        <v>156</v>
      </c>
    </row>
    <row r="29" spans="2:40">
      <c r="B29">
        <v>1</v>
      </c>
      <c r="C29" t="s">
        <v>518</v>
      </c>
      <c r="I29">
        <v>1</v>
      </c>
      <c r="J29" t="s">
        <v>518</v>
      </c>
      <c r="P29">
        <v>1</v>
      </c>
      <c r="Q29" t="s">
        <v>518</v>
      </c>
      <c r="W29">
        <v>1</v>
      </c>
      <c r="X29" t="s">
        <v>518</v>
      </c>
      <c r="AD29">
        <v>1</v>
      </c>
      <c r="AE29" t="s">
        <v>518</v>
      </c>
      <c r="AK29">
        <v>1</v>
      </c>
      <c r="AL29" t="s">
        <v>518</v>
      </c>
    </row>
    <row r="30" spans="2:40">
      <c r="B30">
        <v>2</v>
      </c>
      <c r="C30" t="s">
        <v>519</v>
      </c>
      <c r="I30">
        <v>2</v>
      </c>
      <c r="J30" t="s">
        <v>519</v>
      </c>
      <c r="P30">
        <v>2</v>
      </c>
      <c r="Q30" t="s">
        <v>519</v>
      </c>
      <c r="W30">
        <v>2</v>
      </c>
      <c r="X30" t="s">
        <v>519</v>
      </c>
      <c r="AD30">
        <v>2</v>
      </c>
      <c r="AE30" t="s">
        <v>519</v>
      </c>
      <c r="AK30">
        <v>2</v>
      </c>
      <c r="AL30" t="s">
        <v>519</v>
      </c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AA88F-81C6-4793-9F73-F2C18F56B567}">
  <sheetPr codeName="Sheet85"/>
  <dimension ref="A2:AO31"/>
  <sheetViews>
    <sheetView topLeftCell="B1" workbookViewId="0">
      <selection activeCell="Z4" sqref="Z4:Z27"/>
    </sheetView>
  </sheetViews>
  <sheetFormatPr defaultRowHeight="15"/>
  <sheetData>
    <row r="2" spans="1:41">
      <c r="A2" t="s">
        <v>0</v>
      </c>
      <c r="B2" t="s">
        <v>310</v>
      </c>
      <c r="D2" t="s">
        <v>143</v>
      </c>
      <c r="I2" t="s">
        <v>310</v>
      </c>
      <c r="K2" t="s">
        <v>145</v>
      </c>
      <c r="P2" t="s">
        <v>310</v>
      </c>
      <c r="R2" t="s">
        <v>146</v>
      </c>
      <c r="W2" t="s">
        <v>310</v>
      </c>
      <c r="Y2" t="s">
        <v>147</v>
      </c>
      <c r="AD2" t="s">
        <v>395</v>
      </c>
      <c r="AK2" t="s">
        <v>392</v>
      </c>
    </row>
    <row r="3" spans="1:41">
      <c r="B3" s="9" t="s">
        <v>2</v>
      </c>
      <c r="C3" s="4" t="s">
        <v>120</v>
      </c>
      <c r="D3" s="9" t="s">
        <v>4</v>
      </c>
      <c r="E3" s="9" t="s">
        <v>144</v>
      </c>
      <c r="F3" s="4" t="s">
        <v>95</v>
      </c>
      <c r="I3" s="9" t="s">
        <v>2</v>
      </c>
      <c r="J3" s="4" t="s">
        <v>120</v>
      </c>
      <c r="K3" s="9" t="s">
        <v>4</v>
      </c>
      <c r="L3" s="9" t="s">
        <v>144</v>
      </c>
      <c r="M3" s="4" t="s">
        <v>95</v>
      </c>
      <c r="P3" s="9" t="s">
        <v>2</v>
      </c>
      <c r="Q3" s="4" t="s">
        <v>120</v>
      </c>
      <c r="R3" s="9" t="s">
        <v>4</v>
      </c>
      <c r="S3" s="9" t="s">
        <v>144</v>
      </c>
      <c r="T3" s="4" t="s">
        <v>95</v>
      </c>
      <c r="W3" s="9" t="s">
        <v>2</v>
      </c>
      <c r="X3" s="4" t="s">
        <v>120</v>
      </c>
      <c r="Y3" s="9" t="s">
        <v>4</v>
      </c>
      <c r="Z3" s="9" t="s">
        <v>144</v>
      </c>
      <c r="AA3" s="4" t="s">
        <v>95</v>
      </c>
      <c r="AD3" s="9" t="s">
        <v>2</v>
      </c>
      <c r="AE3" s="4" t="s">
        <v>120</v>
      </c>
      <c r="AF3" s="9" t="s">
        <v>4</v>
      </c>
      <c r="AG3" s="9" t="s">
        <v>144</v>
      </c>
      <c r="AH3" s="4" t="s">
        <v>95</v>
      </c>
      <c r="AK3" s="9" t="s">
        <v>2</v>
      </c>
      <c r="AL3" s="4" t="s">
        <v>120</v>
      </c>
      <c r="AM3" s="9" t="s">
        <v>4</v>
      </c>
      <c r="AN3" s="9" t="s">
        <v>144</v>
      </c>
      <c r="AO3" s="4" t="s">
        <v>95</v>
      </c>
    </row>
    <row r="4" spans="1:41">
      <c r="B4" s="1">
        <v>1</v>
      </c>
      <c r="C4" s="3">
        <v>1</v>
      </c>
      <c r="D4" s="5" t="s">
        <v>308</v>
      </c>
      <c r="E4" s="1" t="s">
        <v>250</v>
      </c>
      <c r="I4" s="1">
        <v>1</v>
      </c>
      <c r="J4" s="3">
        <v>1</v>
      </c>
      <c r="K4" s="5" t="s">
        <v>308</v>
      </c>
      <c r="L4" s="5" t="s">
        <v>83</v>
      </c>
      <c r="P4" s="1">
        <v>1</v>
      </c>
      <c r="Q4" s="3">
        <v>1</v>
      </c>
      <c r="R4" s="5" t="s">
        <v>308</v>
      </c>
      <c r="S4" s="5" t="s">
        <v>83</v>
      </c>
      <c r="W4" s="1">
        <v>1</v>
      </c>
      <c r="X4" s="3">
        <v>1</v>
      </c>
      <c r="Y4" s="5" t="s">
        <v>308</v>
      </c>
      <c r="Z4" s="5" t="s">
        <v>248</v>
      </c>
      <c r="AD4" s="1">
        <v>1</v>
      </c>
      <c r="AE4" s="3">
        <v>1</v>
      </c>
      <c r="AF4" s="5" t="s">
        <v>308</v>
      </c>
      <c r="AG4" s="5" t="s">
        <v>247</v>
      </c>
      <c r="AK4" s="1">
        <v>1</v>
      </c>
      <c r="AL4" s="3">
        <v>1</v>
      </c>
      <c r="AM4" s="5" t="s">
        <v>308</v>
      </c>
      <c r="AN4" s="5" t="s">
        <v>249</v>
      </c>
    </row>
    <row r="5" spans="1:41">
      <c r="B5" s="1">
        <v>2</v>
      </c>
      <c r="C5" s="5"/>
      <c r="D5" s="5" t="s">
        <v>23</v>
      </c>
      <c r="E5" s="5" t="s">
        <v>396</v>
      </c>
      <c r="I5" s="1">
        <v>2</v>
      </c>
      <c r="J5" s="5"/>
      <c r="K5" s="5" t="s">
        <v>23</v>
      </c>
      <c r="L5" s="5" t="s">
        <v>396</v>
      </c>
      <c r="P5" s="1">
        <v>2</v>
      </c>
      <c r="Q5" s="5"/>
      <c r="R5" s="5" t="s">
        <v>23</v>
      </c>
      <c r="S5" s="5" t="s">
        <v>396</v>
      </c>
      <c r="W5" s="1">
        <v>2</v>
      </c>
      <c r="X5" s="5"/>
      <c r="Y5" s="5" t="s">
        <v>23</v>
      </c>
      <c r="Z5" s="5" t="s">
        <v>396</v>
      </c>
      <c r="AD5" s="1">
        <v>2</v>
      </c>
      <c r="AE5" s="5"/>
      <c r="AF5" s="5" t="s">
        <v>23</v>
      </c>
      <c r="AG5" s="5" t="s">
        <v>396</v>
      </c>
      <c r="AK5" s="1">
        <v>2</v>
      </c>
      <c r="AL5" s="5"/>
      <c r="AM5" s="5" t="s">
        <v>23</v>
      </c>
      <c r="AN5" s="5" t="s">
        <v>396</v>
      </c>
    </row>
    <row r="6" spans="1:41">
      <c r="B6" s="1">
        <v>3</v>
      </c>
      <c r="C6" s="5"/>
      <c r="D6" s="5" t="s">
        <v>83</v>
      </c>
      <c r="E6" s="5" t="s">
        <v>334</v>
      </c>
      <c r="I6" s="1">
        <v>3</v>
      </c>
      <c r="J6" s="5"/>
      <c r="K6" s="5" t="s">
        <v>83</v>
      </c>
      <c r="L6" s="5" t="s">
        <v>334</v>
      </c>
      <c r="P6" s="1">
        <v>3</v>
      </c>
      <c r="Q6" s="5"/>
      <c r="R6" s="5" t="s">
        <v>83</v>
      </c>
      <c r="S6" s="5" t="s">
        <v>334</v>
      </c>
      <c r="W6" s="1">
        <v>3</v>
      </c>
      <c r="X6" s="5"/>
      <c r="Y6" s="5" t="s">
        <v>83</v>
      </c>
      <c r="Z6" s="5" t="s">
        <v>334</v>
      </c>
      <c r="AD6" s="1">
        <v>3</v>
      </c>
      <c r="AE6" s="5"/>
      <c r="AF6" s="5" t="s">
        <v>83</v>
      </c>
      <c r="AG6" s="5" t="s">
        <v>334</v>
      </c>
      <c r="AK6" s="1">
        <v>3</v>
      </c>
      <c r="AL6" s="5"/>
      <c r="AM6" s="5" t="s">
        <v>83</v>
      </c>
      <c r="AN6" s="5" t="s">
        <v>334</v>
      </c>
    </row>
    <row r="7" spans="1:41">
      <c r="B7" s="1">
        <v>4</v>
      </c>
      <c r="C7" s="5"/>
      <c r="D7" s="5" t="s">
        <v>83</v>
      </c>
      <c r="E7" s="5" t="s">
        <v>333</v>
      </c>
      <c r="I7" s="1">
        <v>4</v>
      </c>
      <c r="J7" s="5"/>
      <c r="K7" s="5" t="s">
        <v>83</v>
      </c>
      <c r="L7" s="5" t="s">
        <v>333</v>
      </c>
      <c r="P7" s="1">
        <v>4</v>
      </c>
      <c r="Q7" s="5"/>
      <c r="R7" s="5" t="s">
        <v>83</v>
      </c>
      <c r="S7" s="5" t="s">
        <v>333</v>
      </c>
      <c r="W7" s="1">
        <v>4</v>
      </c>
      <c r="X7" s="5"/>
      <c r="Y7" s="5" t="s">
        <v>83</v>
      </c>
      <c r="Z7" s="5" t="s">
        <v>333</v>
      </c>
      <c r="AD7" s="1">
        <v>4</v>
      </c>
      <c r="AE7" s="5"/>
      <c r="AF7" s="5" t="s">
        <v>83</v>
      </c>
      <c r="AG7" s="5" t="s">
        <v>333</v>
      </c>
      <c r="AK7" s="1">
        <v>4</v>
      </c>
      <c r="AL7" s="5"/>
      <c r="AM7" s="5" t="s">
        <v>83</v>
      </c>
      <c r="AN7" s="5" t="s">
        <v>333</v>
      </c>
    </row>
    <row r="8" spans="1:41">
      <c r="B8" s="1">
        <v>5</v>
      </c>
      <c r="C8" s="5"/>
      <c r="D8" s="5" t="s">
        <v>83</v>
      </c>
      <c r="E8" s="5" t="s">
        <v>335</v>
      </c>
      <c r="I8" s="1">
        <v>5</v>
      </c>
      <c r="J8" s="5"/>
      <c r="K8" s="5" t="s">
        <v>83</v>
      </c>
      <c r="L8" s="5" t="s">
        <v>335</v>
      </c>
      <c r="P8" s="1">
        <v>5</v>
      </c>
      <c r="Q8" s="5"/>
      <c r="R8" s="5" t="s">
        <v>83</v>
      </c>
      <c r="S8" s="5" t="s">
        <v>335</v>
      </c>
      <c r="W8" s="1">
        <v>5</v>
      </c>
      <c r="X8" s="5"/>
      <c r="Y8" s="5" t="s">
        <v>83</v>
      </c>
      <c r="Z8" s="5" t="s">
        <v>335</v>
      </c>
      <c r="AD8" s="1">
        <v>5</v>
      </c>
      <c r="AE8" s="5"/>
      <c r="AF8" s="5" t="s">
        <v>83</v>
      </c>
      <c r="AG8" s="5" t="s">
        <v>335</v>
      </c>
      <c r="AK8" s="1">
        <v>5</v>
      </c>
      <c r="AL8" s="5"/>
      <c r="AM8" s="5" t="s">
        <v>83</v>
      </c>
      <c r="AN8" s="5" t="s">
        <v>335</v>
      </c>
    </row>
    <row r="9" spans="1:41">
      <c r="B9" s="1">
        <v>6</v>
      </c>
      <c r="C9" s="5"/>
      <c r="D9" s="5" t="s">
        <v>83</v>
      </c>
      <c r="E9" s="5" t="s">
        <v>336</v>
      </c>
      <c r="I9" s="1">
        <v>6</v>
      </c>
      <c r="J9" s="5"/>
      <c r="K9" s="5" t="s">
        <v>83</v>
      </c>
      <c r="L9" s="5" t="s">
        <v>336</v>
      </c>
      <c r="P9" s="1">
        <v>6</v>
      </c>
      <c r="Q9" s="5"/>
      <c r="R9" s="5" t="s">
        <v>83</v>
      </c>
      <c r="S9" s="5" t="s">
        <v>336</v>
      </c>
      <c r="W9" s="1">
        <v>6</v>
      </c>
      <c r="X9" s="5"/>
      <c r="Y9" s="5" t="s">
        <v>83</v>
      </c>
      <c r="Z9" s="5" t="s">
        <v>336</v>
      </c>
      <c r="AD9" s="1">
        <v>6</v>
      </c>
      <c r="AE9" s="5"/>
      <c r="AF9" s="5" t="s">
        <v>83</v>
      </c>
      <c r="AG9" s="5" t="s">
        <v>336</v>
      </c>
      <c r="AK9" s="1">
        <v>6</v>
      </c>
      <c r="AL9" s="5"/>
      <c r="AM9" s="5" t="s">
        <v>83</v>
      </c>
      <c r="AN9" s="5" t="s">
        <v>336</v>
      </c>
    </row>
    <row r="10" spans="1:41">
      <c r="B10" s="1">
        <v>7</v>
      </c>
      <c r="C10" s="3">
        <v>2</v>
      </c>
      <c r="D10" s="3" t="s">
        <v>124</v>
      </c>
      <c r="E10" s="3" t="s">
        <v>30</v>
      </c>
      <c r="F10" t="s">
        <v>312</v>
      </c>
      <c r="I10" s="1">
        <v>7</v>
      </c>
      <c r="J10" s="3">
        <v>2</v>
      </c>
      <c r="K10" s="3" t="s">
        <v>124</v>
      </c>
      <c r="L10" s="3" t="s">
        <v>30</v>
      </c>
      <c r="M10" t="s">
        <v>312</v>
      </c>
      <c r="P10" s="1">
        <v>7</v>
      </c>
      <c r="Q10" s="3">
        <v>2</v>
      </c>
      <c r="R10" s="3" t="s">
        <v>124</v>
      </c>
      <c r="S10" s="3" t="s">
        <v>30</v>
      </c>
      <c r="T10" t="s">
        <v>312</v>
      </c>
      <c r="W10" s="1">
        <v>7</v>
      </c>
      <c r="X10" s="3">
        <v>2</v>
      </c>
      <c r="Y10" s="3" t="s">
        <v>124</v>
      </c>
      <c r="Z10" s="3" t="s">
        <v>30</v>
      </c>
      <c r="AA10" t="s">
        <v>312</v>
      </c>
      <c r="AD10" s="1">
        <v>7</v>
      </c>
      <c r="AE10" s="3">
        <v>2</v>
      </c>
      <c r="AF10" s="3" t="s">
        <v>124</v>
      </c>
      <c r="AG10" s="3" t="s">
        <v>30</v>
      </c>
      <c r="AK10" s="1">
        <v>7</v>
      </c>
      <c r="AL10" s="3">
        <v>2</v>
      </c>
      <c r="AM10" s="3" t="s">
        <v>124</v>
      </c>
      <c r="AN10" s="3" t="s">
        <v>30</v>
      </c>
    </row>
    <row r="11" spans="1:41">
      <c r="B11" s="1">
        <v>8</v>
      </c>
      <c r="C11" s="3">
        <v>3</v>
      </c>
      <c r="D11" s="3" t="s">
        <v>125</v>
      </c>
      <c r="E11" s="3" t="s">
        <v>8</v>
      </c>
      <c r="I11" s="1">
        <v>8</v>
      </c>
      <c r="J11" s="3">
        <v>3</v>
      </c>
      <c r="K11" s="3" t="s">
        <v>125</v>
      </c>
      <c r="L11" s="3" t="s">
        <v>8</v>
      </c>
      <c r="P11" s="1">
        <v>8</v>
      </c>
      <c r="Q11" s="3">
        <v>3</v>
      </c>
      <c r="R11" s="3" t="s">
        <v>125</v>
      </c>
      <c r="S11" s="3" t="s">
        <v>8</v>
      </c>
      <c r="W11" s="1">
        <v>8</v>
      </c>
      <c r="X11" s="3">
        <v>3</v>
      </c>
      <c r="Y11" s="3" t="s">
        <v>125</v>
      </c>
      <c r="Z11" s="3" t="s">
        <v>8</v>
      </c>
      <c r="AD11" s="1">
        <v>8</v>
      </c>
      <c r="AE11" s="3">
        <v>3</v>
      </c>
      <c r="AF11" s="3" t="s">
        <v>125</v>
      </c>
      <c r="AG11" s="3" t="s">
        <v>8</v>
      </c>
      <c r="AK11" s="1">
        <v>8</v>
      </c>
      <c r="AL11" s="3">
        <v>3</v>
      </c>
      <c r="AM11" s="3" t="s">
        <v>125</v>
      </c>
      <c r="AN11" s="3" t="s">
        <v>8</v>
      </c>
    </row>
    <row r="12" spans="1:41">
      <c r="B12" s="1">
        <v>9</v>
      </c>
      <c r="C12" s="5"/>
      <c r="D12" s="5" t="s">
        <v>102</v>
      </c>
      <c r="E12" s="5" t="s">
        <v>102</v>
      </c>
      <c r="I12" s="1">
        <v>9</v>
      </c>
      <c r="J12" s="5"/>
      <c r="K12" s="5" t="s">
        <v>102</v>
      </c>
      <c r="L12" s="5" t="s">
        <v>102</v>
      </c>
      <c r="P12" s="1">
        <v>9</v>
      </c>
      <c r="Q12" s="5"/>
      <c r="R12" s="5" t="s">
        <v>102</v>
      </c>
      <c r="S12" s="5" t="s">
        <v>102</v>
      </c>
      <c r="W12" s="1">
        <v>9</v>
      </c>
      <c r="X12" s="5"/>
      <c r="Y12" s="5" t="s">
        <v>102</v>
      </c>
      <c r="Z12" s="5" t="s">
        <v>102</v>
      </c>
      <c r="AD12" s="1">
        <v>9</v>
      </c>
      <c r="AE12" s="5"/>
      <c r="AF12" s="5" t="s">
        <v>102</v>
      </c>
      <c r="AG12" s="5" t="s">
        <v>102</v>
      </c>
      <c r="AK12" s="1">
        <v>9</v>
      </c>
      <c r="AL12" s="5"/>
      <c r="AM12" s="5" t="s">
        <v>102</v>
      </c>
      <c r="AN12" s="5" t="s">
        <v>102</v>
      </c>
    </row>
    <row r="13" spans="1:41">
      <c r="B13" s="1">
        <v>10</v>
      </c>
      <c r="C13" s="3">
        <v>4</v>
      </c>
      <c r="D13" s="3" t="s">
        <v>152</v>
      </c>
      <c r="E13" s="5" t="s">
        <v>223</v>
      </c>
      <c r="I13" s="1">
        <v>10</v>
      </c>
      <c r="J13" s="3">
        <v>4</v>
      </c>
      <c r="K13" s="3" t="s">
        <v>152</v>
      </c>
      <c r="L13" s="5" t="s">
        <v>224</v>
      </c>
      <c r="P13" s="1">
        <v>10</v>
      </c>
      <c r="Q13" s="3">
        <v>4</v>
      </c>
      <c r="R13" s="3" t="s">
        <v>152</v>
      </c>
      <c r="S13" s="5" t="s">
        <v>225</v>
      </c>
      <c r="W13" s="1">
        <v>10</v>
      </c>
      <c r="X13" s="3">
        <v>4</v>
      </c>
      <c r="Y13" s="3" t="s">
        <v>152</v>
      </c>
      <c r="Z13" s="5" t="s">
        <v>227</v>
      </c>
      <c r="AD13" s="1">
        <v>10</v>
      </c>
      <c r="AE13" s="3">
        <v>4</v>
      </c>
      <c r="AF13" s="3" t="s">
        <v>152</v>
      </c>
      <c r="AG13" s="5" t="s">
        <v>226</v>
      </c>
      <c r="AK13" s="1">
        <v>10</v>
      </c>
      <c r="AL13" s="3">
        <v>4</v>
      </c>
      <c r="AM13" s="3" t="s">
        <v>152</v>
      </c>
      <c r="AN13" s="5" t="s">
        <v>228</v>
      </c>
    </row>
    <row r="14" spans="1:41">
      <c r="B14" s="1">
        <v>11</v>
      </c>
      <c r="C14" s="3"/>
      <c r="D14" s="3" t="s">
        <v>85</v>
      </c>
      <c r="E14" s="5" t="s">
        <v>271</v>
      </c>
      <c r="I14" s="1">
        <v>11</v>
      </c>
      <c r="J14" s="3"/>
      <c r="K14" s="3" t="s">
        <v>85</v>
      </c>
      <c r="L14" s="5" t="s">
        <v>271</v>
      </c>
      <c r="P14" s="1">
        <v>11</v>
      </c>
      <c r="Q14" s="3"/>
      <c r="R14" s="3" t="s">
        <v>85</v>
      </c>
      <c r="S14" s="5" t="s">
        <v>271</v>
      </c>
      <c r="W14" s="1">
        <v>11</v>
      </c>
      <c r="X14" s="3"/>
      <c r="Y14" s="3" t="s">
        <v>85</v>
      </c>
      <c r="Z14" s="5" t="s">
        <v>271</v>
      </c>
      <c r="AD14" s="1">
        <v>11</v>
      </c>
      <c r="AE14" s="3"/>
      <c r="AF14" s="3" t="s">
        <v>85</v>
      </c>
      <c r="AG14" s="5" t="s">
        <v>271</v>
      </c>
      <c r="AK14" s="1">
        <v>11</v>
      </c>
      <c r="AL14" s="3"/>
      <c r="AM14" s="3" t="s">
        <v>85</v>
      </c>
      <c r="AN14" s="5" t="s">
        <v>271</v>
      </c>
    </row>
    <row r="15" spans="1:41">
      <c r="B15" s="1">
        <v>12</v>
      </c>
      <c r="C15" s="3">
        <v>5</v>
      </c>
      <c r="D15" s="3" t="s">
        <v>153</v>
      </c>
      <c r="E15" s="3" t="s">
        <v>224</v>
      </c>
      <c r="I15" s="1">
        <v>12</v>
      </c>
      <c r="J15" s="3">
        <v>5</v>
      </c>
      <c r="K15" s="3" t="s">
        <v>153</v>
      </c>
      <c r="L15" s="3" t="s">
        <v>223</v>
      </c>
      <c r="P15" s="1">
        <v>12</v>
      </c>
      <c r="Q15" s="3">
        <v>5</v>
      </c>
      <c r="R15" s="3" t="s">
        <v>153</v>
      </c>
      <c r="S15" s="3" t="s">
        <v>226</v>
      </c>
      <c r="W15" s="1">
        <v>12</v>
      </c>
      <c r="X15" s="3">
        <v>5</v>
      </c>
      <c r="Y15" s="3" t="s">
        <v>153</v>
      </c>
      <c r="Z15" s="3" t="s">
        <v>228</v>
      </c>
      <c r="AD15" s="1">
        <v>12</v>
      </c>
      <c r="AE15" s="3">
        <v>5</v>
      </c>
      <c r="AF15" s="3" t="s">
        <v>153</v>
      </c>
      <c r="AG15" s="3" t="s">
        <v>225</v>
      </c>
      <c r="AK15" s="1">
        <v>12</v>
      </c>
      <c r="AL15" s="3">
        <v>5</v>
      </c>
      <c r="AM15" s="3" t="s">
        <v>153</v>
      </c>
      <c r="AN15" s="3" t="s">
        <v>227</v>
      </c>
    </row>
    <row r="16" spans="1:41">
      <c r="B16" s="1">
        <v>13</v>
      </c>
      <c r="C16" s="5"/>
      <c r="D16" s="5" t="s">
        <v>83</v>
      </c>
      <c r="E16" s="3" t="s">
        <v>224</v>
      </c>
      <c r="I16" s="1">
        <v>13</v>
      </c>
      <c r="J16" s="5"/>
      <c r="K16" s="5" t="s">
        <v>83</v>
      </c>
      <c r="L16" s="3" t="s">
        <v>223</v>
      </c>
      <c r="P16" s="1">
        <v>13</v>
      </c>
      <c r="Q16" s="5"/>
      <c r="R16" s="5" t="s">
        <v>83</v>
      </c>
      <c r="S16" s="3" t="s">
        <v>226</v>
      </c>
      <c r="W16" s="1">
        <v>13</v>
      </c>
      <c r="X16" s="5"/>
      <c r="Y16" s="5" t="s">
        <v>83</v>
      </c>
      <c r="Z16" s="3" t="s">
        <v>228</v>
      </c>
      <c r="AD16" s="1">
        <v>13</v>
      </c>
      <c r="AE16" s="5"/>
      <c r="AF16" s="5" t="s">
        <v>83</v>
      </c>
      <c r="AG16" s="3" t="s">
        <v>225</v>
      </c>
      <c r="AK16" s="1">
        <v>13</v>
      </c>
      <c r="AL16" s="5"/>
      <c r="AM16" s="5" t="s">
        <v>83</v>
      </c>
      <c r="AN16" s="3" t="s">
        <v>227</v>
      </c>
    </row>
    <row r="17" spans="2:40">
      <c r="B17" s="1">
        <v>14</v>
      </c>
      <c r="C17" s="5"/>
      <c r="D17" s="5" t="s">
        <v>83</v>
      </c>
      <c r="E17" s="5" t="s">
        <v>271</v>
      </c>
      <c r="I17" s="1">
        <v>14</v>
      </c>
      <c r="J17" s="5"/>
      <c r="K17" s="5" t="s">
        <v>83</v>
      </c>
      <c r="L17" s="5" t="s">
        <v>271</v>
      </c>
      <c r="P17" s="1">
        <v>14</v>
      </c>
      <c r="Q17" s="5"/>
      <c r="R17" s="5" t="s">
        <v>83</v>
      </c>
      <c r="S17" s="5" t="s">
        <v>271</v>
      </c>
      <c r="W17" s="1">
        <v>14</v>
      </c>
      <c r="X17" s="5"/>
      <c r="Y17" s="5" t="s">
        <v>83</v>
      </c>
      <c r="Z17" s="5" t="s">
        <v>271</v>
      </c>
      <c r="AD17" s="1">
        <v>14</v>
      </c>
      <c r="AE17" s="5"/>
      <c r="AF17" s="5" t="s">
        <v>83</v>
      </c>
      <c r="AG17" s="5" t="s">
        <v>271</v>
      </c>
      <c r="AK17" s="1">
        <v>14</v>
      </c>
      <c r="AL17" s="5"/>
      <c r="AM17" s="5" t="s">
        <v>83</v>
      </c>
      <c r="AN17" s="5" t="s">
        <v>271</v>
      </c>
    </row>
    <row r="18" spans="2:40">
      <c r="B18" s="1">
        <v>15</v>
      </c>
      <c r="C18" s="5"/>
      <c r="D18" s="5" t="s">
        <v>83</v>
      </c>
      <c r="E18" s="5" t="s">
        <v>223</v>
      </c>
      <c r="I18" s="1">
        <v>15</v>
      </c>
      <c r="J18" s="5"/>
      <c r="K18" s="5" t="s">
        <v>83</v>
      </c>
      <c r="L18" s="5" t="s">
        <v>224</v>
      </c>
      <c r="P18" s="1">
        <v>15</v>
      </c>
      <c r="Q18" s="5"/>
      <c r="R18" s="5" t="s">
        <v>83</v>
      </c>
      <c r="S18" s="5" t="s">
        <v>225</v>
      </c>
      <c r="W18" s="1">
        <v>15</v>
      </c>
      <c r="X18" s="5"/>
      <c r="Y18" s="5" t="s">
        <v>83</v>
      </c>
      <c r="Z18" s="5" t="s">
        <v>227</v>
      </c>
      <c r="AD18" s="1">
        <v>15</v>
      </c>
      <c r="AE18" s="5"/>
      <c r="AF18" s="5" t="s">
        <v>83</v>
      </c>
      <c r="AG18" s="5" t="s">
        <v>226</v>
      </c>
      <c r="AK18" s="1">
        <v>15</v>
      </c>
      <c r="AL18" s="5"/>
      <c r="AM18" s="5" t="s">
        <v>83</v>
      </c>
      <c r="AN18" s="5" t="s">
        <v>228</v>
      </c>
    </row>
    <row r="19" spans="2:40">
      <c r="B19" s="1">
        <v>16</v>
      </c>
      <c r="C19" s="5"/>
      <c r="D19" s="5" t="s">
        <v>83</v>
      </c>
      <c r="E19" s="5" t="s">
        <v>251</v>
      </c>
      <c r="I19" s="1">
        <v>16</v>
      </c>
      <c r="J19" s="5"/>
      <c r="K19" s="5" t="s">
        <v>83</v>
      </c>
      <c r="L19" s="5" t="s">
        <v>251</v>
      </c>
      <c r="P19" s="1">
        <v>16</v>
      </c>
      <c r="Q19" s="5"/>
      <c r="R19" s="5" t="s">
        <v>83</v>
      </c>
      <c r="S19" s="5" t="s">
        <v>251</v>
      </c>
      <c r="W19" s="1">
        <v>16</v>
      </c>
      <c r="X19" s="5"/>
      <c r="Y19" s="5" t="s">
        <v>83</v>
      </c>
      <c r="Z19" s="5" t="s">
        <v>251</v>
      </c>
      <c r="AD19" s="1">
        <v>16</v>
      </c>
      <c r="AE19" s="5"/>
      <c r="AF19" s="5" t="s">
        <v>83</v>
      </c>
      <c r="AG19" s="5" t="s">
        <v>251</v>
      </c>
      <c r="AK19" s="1">
        <v>16</v>
      </c>
      <c r="AL19" s="5"/>
      <c r="AM19" s="5" t="s">
        <v>83</v>
      </c>
      <c r="AN19" s="5" t="s">
        <v>251</v>
      </c>
    </row>
    <row r="20" spans="2:40">
      <c r="B20" s="1">
        <v>17</v>
      </c>
      <c r="C20" s="5"/>
      <c r="D20" s="3" t="s">
        <v>125</v>
      </c>
      <c r="E20" s="3" t="s">
        <v>8</v>
      </c>
      <c r="I20" s="1">
        <v>17</v>
      </c>
      <c r="J20" s="5"/>
      <c r="K20" s="3" t="s">
        <v>125</v>
      </c>
      <c r="L20" s="3" t="s">
        <v>8</v>
      </c>
      <c r="P20" s="1">
        <v>17</v>
      </c>
      <c r="Q20" s="5"/>
      <c r="R20" s="3" t="s">
        <v>125</v>
      </c>
      <c r="S20" s="3" t="s">
        <v>8</v>
      </c>
      <c r="W20" s="1">
        <v>17</v>
      </c>
      <c r="X20" s="5"/>
      <c r="Y20" s="3" t="s">
        <v>125</v>
      </c>
      <c r="Z20" s="3" t="s">
        <v>8</v>
      </c>
      <c r="AD20" s="1">
        <v>17</v>
      </c>
      <c r="AE20" s="5"/>
      <c r="AF20" s="3" t="s">
        <v>125</v>
      </c>
      <c r="AG20" s="3" t="s">
        <v>8</v>
      </c>
      <c r="AK20" s="1">
        <v>17</v>
      </c>
      <c r="AL20" s="5"/>
      <c r="AM20" s="3" t="s">
        <v>125</v>
      </c>
      <c r="AN20" s="3" t="s">
        <v>8</v>
      </c>
    </row>
    <row r="21" spans="2:40">
      <c r="B21" s="1">
        <v>18</v>
      </c>
      <c r="C21" s="5"/>
      <c r="D21" s="3" t="s">
        <v>124</v>
      </c>
      <c r="E21" s="3" t="s">
        <v>30</v>
      </c>
      <c r="I21" s="1">
        <v>18</v>
      </c>
      <c r="J21" s="5"/>
      <c r="K21" s="3" t="s">
        <v>124</v>
      </c>
      <c r="L21" s="3" t="s">
        <v>30</v>
      </c>
      <c r="P21" s="1">
        <v>18</v>
      </c>
      <c r="Q21" s="5"/>
      <c r="R21" s="3" t="s">
        <v>124</v>
      </c>
      <c r="S21" s="3" t="s">
        <v>30</v>
      </c>
      <c r="W21" s="1">
        <v>18</v>
      </c>
      <c r="X21" s="5"/>
      <c r="Y21" s="3" t="s">
        <v>124</v>
      </c>
      <c r="Z21" s="3" t="s">
        <v>30</v>
      </c>
      <c r="AD21" s="1">
        <v>18</v>
      </c>
      <c r="AE21" s="5"/>
      <c r="AF21" s="3" t="s">
        <v>124</v>
      </c>
      <c r="AG21" s="3" t="s">
        <v>30</v>
      </c>
      <c r="AK21" s="1">
        <v>18</v>
      </c>
      <c r="AL21" s="5"/>
      <c r="AM21" s="3" t="s">
        <v>124</v>
      </c>
      <c r="AN21" s="3" t="s">
        <v>30</v>
      </c>
    </row>
    <row r="22" spans="2:40">
      <c r="B22" s="1">
        <v>19</v>
      </c>
      <c r="C22" s="5"/>
      <c r="D22" s="5" t="s">
        <v>83</v>
      </c>
      <c r="E22" s="5" t="s">
        <v>336</v>
      </c>
      <c r="I22" s="1">
        <v>19</v>
      </c>
      <c r="J22" s="5"/>
      <c r="K22" s="5" t="s">
        <v>83</v>
      </c>
      <c r="L22" s="5" t="s">
        <v>336</v>
      </c>
      <c r="P22" s="1">
        <v>19</v>
      </c>
      <c r="Q22" s="5"/>
      <c r="R22" s="5" t="s">
        <v>83</v>
      </c>
      <c r="S22" s="5" t="s">
        <v>336</v>
      </c>
      <c r="W22" s="1">
        <v>19</v>
      </c>
      <c r="X22" s="5"/>
      <c r="Y22" s="5" t="s">
        <v>83</v>
      </c>
      <c r="Z22" s="5" t="s">
        <v>336</v>
      </c>
      <c r="AD22" s="1">
        <v>19</v>
      </c>
      <c r="AE22" s="5"/>
      <c r="AF22" s="5" t="s">
        <v>83</v>
      </c>
      <c r="AG22" s="5" t="s">
        <v>336</v>
      </c>
      <c r="AK22" s="1">
        <v>19</v>
      </c>
      <c r="AL22" s="5"/>
      <c r="AM22" s="5" t="s">
        <v>83</v>
      </c>
      <c r="AN22" s="5" t="s">
        <v>336</v>
      </c>
    </row>
    <row r="23" spans="2:40">
      <c r="B23" s="1">
        <v>20</v>
      </c>
      <c r="C23" s="5"/>
      <c r="D23" s="5" t="s">
        <v>83</v>
      </c>
      <c r="E23" s="5" t="s">
        <v>335</v>
      </c>
      <c r="I23" s="1">
        <v>20</v>
      </c>
      <c r="J23" s="5"/>
      <c r="K23" s="5" t="s">
        <v>83</v>
      </c>
      <c r="L23" s="5" t="s">
        <v>335</v>
      </c>
      <c r="P23" s="1">
        <v>20</v>
      </c>
      <c r="Q23" s="5"/>
      <c r="R23" s="5" t="s">
        <v>83</v>
      </c>
      <c r="S23" s="5" t="s">
        <v>335</v>
      </c>
      <c r="W23" s="1">
        <v>20</v>
      </c>
      <c r="X23" s="5"/>
      <c r="Y23" s="5" t="s">
        <v>83</v>
      </c>
      <c r="Z23" s="5" t="s">
        <v>335</v>
      </c>
      <c r="AD23" s="1">
        <v>20</v>
      </c>
      <c r="AE23" s="5"/>
      <c r="AF23" s="5" t="s">
        <v>83</v>
      </c>
      <c r="AG23" s="5" t="s">
        <v>335</v>
      </c>
      <c r="AK23" s="1">
        <v>20</v>
      </c>
      <c r="AL23" s="5"/>
      <c r="AM23" s="5" t="s">
        <v>83</v>
      </c>
      <c r="AN23" s="5" t="s">
        <v>335</v>
      </c>
    </row>
    <row r="24" spans="2:40">
      <c r="B24" s="1">
        <v>21</v>
      </c>
      <c r="C24" s="5"/>
      <c r="D24" s="5" t="s">
        <v>83</v>
      </c>
      <c r="E24" s="5" t="s">
        <v>333</v>
      </c>
      <c r="I24" s="1">
        <v>21</v>
      </c>
      <c r="J24" s="5"/>
      <c r="K24" s="5" t="s">
        <v>83</v>
      </c>
      <c r="L24" s="5" t="s">
        <v>333</v>
      </c>
      <c r="P24" s="1">
        <v>21</v>
      </c>
      <c r="Q24" s="5"/>
      <c r="R24" s="5" t="s">
        <v>83</v>
      </c>
      <c r="S24" s="5" t="s">
        <v>333</v>
      </c>
      <c r="W24" s="1">
        <v>21</v>
      </c>
      <c r="X24" s="5"/>
      <c r="Y24" s="5" t="s">
        <v>83</v>
      </c>
      <c r="Z24" s="5" t="s">
        <v>333</v>
      </c>
      <c r="AD24" s="1">
        <v>21</v>
      </c>
      <c r="AE24" s="5"/>
      <c r="AF24" s="5" t="s">
        <v>83</v>
      </c>
      <c r="AG24" s="5" t="s">
        <v>333</v>
      </c>
      <c r="AK24" s="1">
        <v>21</v>
      </c>
      <c r="AL24" s="5"/>
      <c r="AM24" s="5" t="s">
        <v>83</v>
      </c>
      <c r="AN24" s="5" t="s">
        <v>333</v>
      </c>
    </row>
    <row r="25" spans="2:40">
      <c r="B25" s="1">
        <v>22</v>
      </c>
      <c r="C25" s="5"/>
      <c r="D25" s="5" t="s">
        <v>83</v>
      </c>
      <c r="E25" s="5" t="s">
        <v>334</v>
      </c>
      <c r="I25" s="1">
        <v>22</v>
      </c>
      <c r="J25" s="5"/>
      <c r="K25" s="5" t="s">
        <v>83</v>
      </c>
      <c r="L25" s="5" t="s">
        <v>334</v>
      </c>
      <c r="P25" s="1">
        <v>22</v>
      </c>
      <c r="Q25" s="5"/>
      <c r="R25" s="5" t="s">
        <v>83</v>
      </c>
      <c r="S25" s="5" t="s">
        <v>334</v>
      </c>
      <c r="W25" s="1">
        <v>22</v>
      </c>
      <c r="X25" s="5"/>
      <c r="Y25" s="5" t="s">
        <v>83</v>
      </c>
      <c r="Z25" s="5" t="s">
        <v>334</v>
      </c>
      <c r="AD25" s="1">
        <v>22</v>
      </c>
      <c r="AE25" s="5"/>
      <c r="AF25" s="5" t="s">
        <v>83</v>
      </c>
      <c r="AG25" s="5" t="s">
        <v>334</v>
      </c>
      <c r="AK25" s="1">
        <v>22</v>
      </c>
      <c r="AL25" s="5"/>
      <c r="AM25" s="5" t="s">
        <v>83</v>
      </c>
      <c r="AN25" s="5" t="s">
        <v>334</v>
      </c>
    </row>
    <row r="26" spans="2:40">
      <c r="B26" s="1">
        <v>23</v>
      </c>
      <c r="C26" s="5"/>
      <c r="D26" s="5" t="s">
        <v>23</v>
      </c>
      <c r="E26" s="5" t="s">
        <v>23</v>
      </c>
      <c r="I26" s="1">
        <v>23</v>
      </c>
      <c r="J26" s="5"/>
      <c r="K26" s="5" t="s">
        <v>23</v>
      </c>
      <c r="L26" s="5" t="s">
        <v>23</v>
      </c>
      <c r="P26" s="1">
        <v>23</v>
      </c>
      <c r="Q26" s="5"/>
      <c r="R26" s="5" t="s">
        <v>23</v>
      </c>
      <c r="S26" s="5" t="s">
        <v>23</v>
      </c>
      <c r="W26" s="1">
        <v>23</v>
      </c>
      <c r="X26" s="5"/>
      <c r="Y26" s="5" t="s">
        <v>23</v>
      </c>
      <c r="Z26" s="5" t="s">
        <v>23</v>
      </c>
      <c r="AD26" s="1">
        <v>23</v>
      </c>
      <c r="AE26" s="5"/>
      <c r="AF26" s="5" t="s">
        <v>23</v>
      </c>
      <c r="AG26" s="5" t="s">
        <v>23</v>
      </c>
      <c r="AK26" s="1">
        <v>23</v>
      </c>
      <c r="AL26" s="5"/>
      <c r="AM26" s="5" t="s">
        <v>23</v>
      </c>
      <c r="AN26" s="5" t="s">
        <v>23</v>
      </c>
    </row>
    <row r="27" spans="2:40">
      <c r="B27" s="1">
        <v>24</v>
      </c>
      <c r="C27" s="1">
        <v>6</v>
      </c>
      <c r="D27" s="1" t="s">
        <v>309</v>
      </c>
      <c r="E27" s="1" t="s">
        <v>249</v>
      </c>
      <c r="I27" s="1">
        <v>24</v>
      </c>
      <c r="J27" s="1">
        <v>6</v>
      </c>
      <c r="K27" s="1" t="s">
        <v>309</v>
      </c>
      <c r="L27" s="5" t="s">
        <v>83</v>
      </c>
      <c r="P27" s="1">
        <v>24</v>
      </c>
      <c r="Q27" s="1">
        <v>6</v>
      </c>
      <c r="R27" s="1" t="s">
        <v>309</v>
      </c>
      <c r="S27" s="5" t="s">
        <v>83</v>
      </c>
      <c r="W27" s="1">
        <v>24</v>
      </c>
      <c r="X27" s="1">
        <v>6</v>
      </c>
      <c r="Y27" s="1" t="s">
        <v>309</v>
      </c>
      <c r="Z27" s="5" t="s">
        <v>247</v>
      </c>
      <c r="AD27" s="1">
        <v>24</v>
      </c>
      <c r="AE27" s="1">
        <v>6</v>
      </c>
      <c r="AF27" s="1" t="s">
        <v>309</v>
      </c>
      <c r="AG27" s="5" t="s">
        <v>248</v>
      </c>
      <c r="AK27" s="1">
        <v>24</v>
      </c>
      <c r="AL27" s="1">
        <v>6</v>
      </c>
      <c r="AM27" s="1" t="s">
        <v>309</v>
      </c>
      <c r="AN27" s="5" t="s">
        <v>247</v>
      </c>
    </row>
    <row r="28" spans="2:40">
      <c r="B28" t="s">
        <v>156</v>
      </c>
      <c r="I28" t="s">
        <v>156</v>
      </c>
      <c r="P28" t="s">
        <v>156</v>
      </c>
      <c r="W28" t="s">
        <v>156</v>
      </c>
      <c r="AD28" t="s">
        <v>156</v>
      </c>
      <c r="AK28" t="s">
        <v>156</v>
      </c>
    </row>
    <row r="29" spans="2:40">
      <c r="B29">
        <v>1</v>
      </c>
      <c r="C29" t="s">
        <v>311</v>
      </c>
      <c r="I29">
        <v>1</v>
      </c>
      <c r="J29" t="s">
        <v>311</v>
      </c>
      <c r="P29">
        <v>1</v>
      </c>
      <c r="Q29" t="s">
        <v>311</v>
      </c>
      <c r="W29">
        <v>1</v>
      </c>
      <c r="X29" t="s">
        <v>311</v>
      </c>
      <c r="AD29">
        <v>1</v>
      </c>
      <c r="AE29" t="s">
        <v>311</v>
      </c>
      <c r="AK29">
        <v>1</v>
      </c>
      <c r="AL29" t="s">
        <v>311</v>
      </c>
    </row>
    <row r="30" spans="2:40">
      <c r="B30">
        <v>2</v>
      </c>
      <c r="C30" t="s">
        <v>185</v>
      </c>
      <c r="I30">
        <v>2</v>
      </c>
      <c r="J30" t="s">
        <v>185</v>
      </c>
      <c r="P30">
        <v>2</v>
      </c>
      <c r="Q30" t="s">
        <v>185</v>
      </c>
      <c r="W30">
        <v>2</v>
      </c>
      <c r="X30" t="s">
        <v>185</v>
      </c>
      <c r="AD30">
        <v>2</v>
      </c>
      <c r="AE30" t="s">
        <v>185</v>
      </c>
      <c r="AK30">
        <v>2</v>
      </c>
      <c r="AL30" t="s">
        <v>185</v>
      </c>
    </row>
    <row r="31" spans="2:40">
      <c r="B31">
        <v>3</v>
      </c>
      <c r="C31" t="s">
        <v>468</v>
      </c>
      <c r="I31">
        <v>3</v>
      </c>
      <c r="J31" t="s">
        <v>468</v>
      </c>
      <c r="P31">
        <v>3</v>
      </c>
      <c r="Q31" t="s">
        <v>468</v>
      </c>
      <c r="W31">
        <v>3</v>
      </c>
      <c r="X31" t="s">
        <v>468</v>
      </c>
      <c r="AD31">
        <v>3</v>
      </c>
      <c r="AE31" t="s">
        <v>468</v>
      </c>
      <c r="AK31">
        <v>3</v>
      </c>
      <c r="AL31" t="s">
        <v>468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ED974-F1E5-4504-9BCA-7B5C949D9E8A}">
  <sheetPr codeName="Sheet86"/>
  <dimension ref="A2:AO29"/>
  <sheetViews>
    <sheetView workbookViewId="0">
      <selection activeCell="Z4" sqref="Z4:Z27"/>
    </sheetView>
  </sheetViews>
  <sheetFormatPr defaultRowHeight="15"/>
  <sheetData>
    <row r="2" spans="1:41">
      <c r="A2" t="s">
        <v>0</v>
      </c>
      <c r="B2" t="s">
        <v>581</v>
      </c>
      <c r="D2" t="s">
        <v>143</v>
      </c>
      <c r="I2" t="s">
        <v>581</v>
      </c>
      <c r="K2" t="s">
        <v>145</v>
      </c>
      <c r="P2" t="s">
        <v>581</v>
      </c>
      <c r="R2" t="s">
        <v>146</v>
      </c>
      <c r="W2" t="s">
        <v>581</v>
      </c>
      <c r="Y2" t="s">
        <v>279</v>
      </c>
      <c r="AD2" t="s">
        <v>395</v>
      </c>
      <c r="AK2" t="s">
        <v>392</v>
      </c>
    </row>
    <row r="3" spans="1:41">
      <c r="B3" s="9" t="s">
        <v>2</v>
      </c>
      <c r="C3" s="4" t="s">
        <v>120</v>
      </c>
      <c r="D3" s="9" t="s">
        <v>4</v>
      </c>
      <c r="E3" s="9" t="s">
        <v>144</v>
      </c>
      <c r="F3" s="4" t="s">
        <v>95</v>
      </c>
      <c r="I3" s="9" t="s">
        <v>2</v>
      </c>
      <c r="J3" s="4" t="s">
        <v>120</v>
      </c>
      <c r="K3" s="9" t="s">
        <v>4</v>
      </c>
      <c r="L3" s="9" t="s">
        <v>144</v>
      </c>
      <c r="M3" s="4" t="s">
        <v>95</v>
      </c>
      <c r="P3" s="9" t="s">
        <v>2</v>
      </c>
      <c r="Q3" s="4" t="s">
        <v>120</v>
      </c>
      <c r="R3" s="9" t="s">
        <v>4</v>
      </c>
      <c r="S3" s="9" t="s">
        <v>144</v>
      </c>
      <c r="T3" s="4" t="s">
        <v>95</v>
      </c>
      <c r="W3" s="9" t="s">
        <v>2</v>
      </c>
      <c r="X3" s="4" t="s">
        <v>120</v>
      </c>
      <c r="Y3" s="9" t="s">
        <v>4</v>
      </c>
      <c r="Z3" s="9" t="s">
        <v>144</v>
      </c>
      <c r="AA3" s="4" t="s">
        <v>95</v>
      </c>
      <c r="AD3" s="9" t="s">
        <v>2</v>
      </c>
      <c r="AE3" s="4" t="s">
        <v>120</v>
      </c>
      <c r="AF3" s="9" t="s">
        <v>4</v>
      </c>
      <c r="AG3" s="9" t="s">
        <v>144</v>
      </c>
      <c r="AH3" s="4" t="s">
        <v>95</v>
      </c>
      <c r="AK3" s="9" t="s">
        <v>2</v>
      </c>
      <c r="AL3" s="4" t="s">
        <v>120</v>
      </c>
      <c r="AM3" s="9" t="s">
        <v>4</v>
      </c>
      <c r="AN3" s="9" t="s">
        <v>144</v>
      </c>
      <c r="AO3" s="4" t="s">
        <v>95</v>
      </c>
    </row>
    <row r="4" spans="1:41">
      <c r="B4" s="1">
        <v>1</v>
      </c>
      <c r="C4" s="5"/>
      <c r="D4" s="5" t="s">
        <v>83</v>
      </c>
      <c r="E4" s="1" t="s">
        <v>250</v>
      </c>
      <c r="I4" s="1">
        <v>1</v>
      </c>
      <c r="J4" s="5"/>
      <c r="K4" s="5" t="s">
        <v>83</v>
      </c>
      <c r="L4" s="5" t="s">
        <v>83</v>
      </c>
      <c r="P4" s="1">
        <v>1</v>
      </c>
      <c r="Q4" s="5"/>
      <c r="R4" s="5" t="s">
        <v>83</v>
      </c>
      <c r="S4" s="5" t="s">
        <v>83</v>
      </c>
      <c r="W4" s="1">
        <v>1</v>
      </c>
      <c r="X4" s="5"/>
      <c r="Y4" s="5" t="s">
        <v>83</v>
      </c>
      <c r="Z4" s="5" t="s">
        <v>248</v>
      </c>
      <c r="AD4" s="1">
        <v>1</v>
      </c>
      <c r="AE4" s="5"/>
      <c r="AF4" s="5" t="s">
        <v>83</v>
      </c>
      <c r="AG4" s="5" t="s">
        <v>240</v>
      </c>
      <c r="AK4" s="1">
        <v>1</v>
      </c>
      <c r="AL4" s="5"/>
      <c r="AM4" s="5" t="s">
        <v>83</v>
      </c>
      <c r="AN4" s="5" t="s">
        <v>240</v>
      </c>
    </row>
    <row r="5" spans="1:41">
      <c r="B5" s="1">
        <v>2</v>
      </c>
      <c r="C5" s="5"/>
      <c r="D5" s="5" t="s">
        <v>23</v>
      </c>
      <c r="E5" s="5" t="s">
        <v>396</v>
      </c>
      <c r="I5" s="1">
        <v>2</v>
      </c>
      <c r="J5" s="5"/>
      <c r="K5" s="5" t="s">
        <v>23</v>
      </c>
      <c r="L5" s="5" t="s">
        <v>396</v>
      </c>
      <c r="P5" s="1">
        <v>2</v>
      </c>
      <c r="Q5" s="5"/>
      <c r="R5" s="5" t="s">
        <v>23</v>
      </c>
      <c r="S5" s="5" t="s">
        <v>396</v>
      </c>
      <c r="W5" s="1">
        <v>2</v>
      </c>
      <c r="X5" s="5"/>
      <c r="Y5" s="5" t="s">
        <v>23</v>
      </c>
      <c r="Z5" s="5" t="s">
        <v>396</v>
      </c>
      <c r="AD5" s="1">
        <v>2</v>
      </c>
      <c r="AE5" s="5"/>
      <c r="AF5" s="5" t="s">
        <v>23</v>
      </c>
      <c r="AG5" s="5" t="s">
        <v>396</v>
      </c>
      <c r="AK5" s="1">
        <v>2</v>
      </c>
      <c r="AL5" s="5"/>
      <c r="AM5" s="5" t="s">
        <v>23</v>
      </c>
      <c r="AN5" s="5" t="s">
        <v>396</v>
      </c>
    </row>
    <row r="6" spans="1:41">
      <c r="B6" s="1">
        <v>3</v>
      </c>
      <c r="C6" s="5"/>
      <c r="D6" s="5" t="s">
        <v>83</v>
      </c>
      <c r="E6" s="5" t="s">
        <v>334</v>
      </c>
      <c r="I6" s="1">
        <v>3</v>
      </c>
      <c r="J6" s="5"/>
      <c r="K6" s="5" t="s">
        <v>83</v>
      </c>
      <c r="L6" s="5" t="s">
        <v>334</v>
      </c>
      <c r="P6" s="1">
        <v>3</v>
      </c>
      <c r="Q6" s="5"/>
      <c r="R6" s="5" t="s">
        <v>83</v>
      </c>
      <c r="S6" s="5" t="s">
        <v>334</v>
      </c>
      <c r="W6" s="1">
        <v>3</v>
      </c>
      <c r="X6" s="5"/>
      <c r="Y6" s="5" t="s">
        <v>83</v>
      </c>
      <c r="Z6" s="5" t="s">
        <v>334</v>
      </c>
      <c r="AD6" s="1">
        <v>3</v>
      </c>
      <c r="AE6" s="5"/>
      <c r="AF6" s="5" t="s">
        <v>83</v>
      </c>
      <c r="AG6" s="5" t="s">
        <v>334</v>
      </c>
      <c r="AK6" s="1">
        <v>3</v>
      </c>
      <c r="AL6" s="5"/>
      <c r="AM6" s="5" t="s">
        <v>83</v>
      </c>
      <c r="AN6" s="5" t="s">
        <v>334</v>
      </c>
    </row>
    <row r="7" spans="1:41">
      <c r="B7" s="1">
        <v>4</v>
      </c>
      <c r="C7" s="5"/>
      <c r="D7" s="5" t="s">
        <v>83</v>
      </c>
      <c r="E7" s="5" t="s">
        <v>333</v>
      </c>
      <c r="I7" s="1">
        <v>4</v>
      </c>
      <c r="J7" s="5"/>
      <c r="K7" s="5" t="s">
        <v>83</v>
      </c>
      <c r="L7" s="5" t="s">
        <v>333</v>
      </c>
      <c r="P7" s="1">
        <v>4</v>
      </c>
      <c r="Q7" s="5"/>
      <c r="R7" s="5" t="s">
        <v>83</v>
      </c>
      <c r="S7" s="5" t="s">
        <v>333</v>
      </c>
      <c r="W7" s="1">
        <v>4</v>
      </c>
      <c r="X7" s="5"/>
      <c r="Y7" s="5" t="s">
        <v>83</v>
      </c>
      <c r="Z7" s="5" t="s">
        <v>333</v>
      </c>
      <c r="AD7" s="1">
        <v>4</v>
      </c>
      <c r="AE7" s="5"/>
      <c r="AF7" s="5" t="s">
        <v>83</v>
      </c>
      <c r="AG7" s="5" t="s">
        <v>333</v>
      </c>
      <c r="AK7" s="1">
        <v>4</v>
      </c>
      <c r="AL7" s="5"/>
      <c r="AM7" s="5" t="s">
        <v>83</v>
      </c>
      <c r="AN7" s="5" t="s">
        <v>333</v>
      </c>
    </row>
    <row r="8" spans="1:41">
      <c r="B8" s="1">
        <v>5</v>
      </c>
      <c r="C8" s="5"/>
      <c r="D8" s="5" t="s">
        <v>83</v>
      </c>
      <c r="E8" s="5" t="s">
        <v>335</v>
      </c>
      <c r="I8" s="1">
        <v>5</v>
      </c>
      <c r="J8" s="5"/>
      <c r="K8" s="5" t="s">
        <v>83</v>
      </c>
      <c r="L8" s="5" t="s">
        <v>335</v>
      </c>
      <c r="P8" s="1">
        <v>5</v>
      </c>
      <c r="Q8" s="5"/>
      <c r="R8" s="5" t="s">
        <v>83</v>
      </c>
      <c r="S8" s="5" t="s">
        <v>335</v>
      </c>
      <c r="W8" s="1">
        <v>5</v>
      </c>
      <c r="X8" s="5"/>
      <c r="Y8" s="5" t="s">
        <v>83</v>
      </c>
      <c r="Z8" s="5" t="s">
        <v>335</v>
      </c>
      <c r="AD8" s="1">
        <v>5</v>
      </c>
      <c r="AE8" s="5"/>
      <c r="AF8" s="5" t="s">
        <v>83</v>
      </c>
      <c r="AG8" s="5" t="s">
        <v>335</v>
      </c>
      <c r="AK8" s="1">
        <v>5</v>
      </c>
      <c r="AL8" s="5"/>
      <c r="AM8" s="5" t="s">
        <v>83</v>
      </c>
      <c r="AN8" s="5" t="s">
        <v>335</v>
      </c>
    </row>
    <row r="9" spans="1:41">
      <c r="B9" s="1">
        <v>6</v>
      </c>
      <c r="C9" s="3"/>
      <c r="D9" s="5" t="s">
        <v>83</v>
      </c>
      <c r="E9" s="5" t="s">
        <v>336</v>
      </c>
      <c r="I9" s="1">
        <v>6</v>
      </c>
      <c r="J9" s="3"/>
      <c r="K9" s="5" t="s">
        <v>83</v>
      </c>
      <c r="L9" s="5" t="s">
        <v>336</v>
      </c>
      <c r="P9" s="1">
        <v>6</v>
      </c>
      <c r="Q9" s="3"/>
      <c r="R9" s="5" t="s">
        <v>83</v>
      </c>
      <c r="S9" s="5" t="s">
        <v>336</v>
      </c>
      <c r="W9" s="1">
        <v>6</v>
      </c>
      <c r="X9" s="3"/>
      <c r="Y9" s="5" t="s">
        <v>83</v>
      </c>
      <c r="Z9" s="5" t="s">
        <v>336</v>
      </c>
      <c r="AD9" s="1">
        <v>6</v>
      </c>
      <c r="AE9" s="3"/>
      <c r="AF9" s="5" t="s">
        <v>83</v>
      </c>
      <c r="AG9" s="5" t="s">
        <v>336</v>
      </c>
      <c r="AK9" s="1">
        <v>6</v>
      </c>
      <c r="AL9" s="3"/>
      <c r="AM9" s="5" t="s">
        <v>83</v>
      </c>
      <c r="AN9" s="5" t="s">
        <v>336</v>
      </c>
    </row>
    <row r="10" spans="1:41">
      <c r="B10" s="1">
        <v>7</v>
      </c>
      <c r="C10" s="3"/>
      <c r="D10" s="3" t="s">
        <v>124</v>
      </c>
      <c r="E10" s="3" t="s">
        <v>30</v>
      </c>
      <c r="I10" s="1">
        <v>7</v>
      </c>
      <c r="J10" s="3"/>
      <c r="K10" s="3" t="s">
        <v>124</v>
      </c>
      <c r="L10" s="3" t="s">
        <v>30</v>
      </c>
      <c r="P10" s="1">
        <v>7</v>
      </c>
      <c r="Q10" s="3"/>
      <c r="R10" s="3" t="s">
        <v>124</v>
      </c>
      <c r="S10" s="3" t="s">
        <v>30</v>
      </c>
      <c r="W10" s="1">
        <v>7</v>
      </c>
      <c r="X10" s="3"/>
      <c r="Y10" s="3" t="s">
        <v>124</v>
      </c>
      <c r="Z10" s="3" t="s">
        <v>30</v>
      </c>
      <c r="AD10" s="1">
        <v>7</v>
      </c>
      <c r="AE10" s="3"/>
      <c r="AF10" s="3" t="s">
        <v>124</v>
      </c>
      <c r="AG10" s="3" t="s">
        <v>30</v>
      </c>
      <c r="AK10" s="1">
        <v>7</v>
      </c>
      <c r="AL10" s="3"/>
      <c r="AM10" s="3" t="s">
        <v>124</v>
      </c>
      <c r="AN10" s="3" t="s">
        <v>30</v>
      </c>
    </row>
    <row r="11" spans="1:41">
      <c r="B11" s="1">
        <v>8</v>
      </c>
      <c r="C11" s="3"/>
      <c r="D11" s="3" t="s">
        <v>125</v>
      </c>
      <c r="E11" s="3" t="s">
        <v>8</v>
      </c>
      <c r="I11" s="1">
        <v>8</v>
      </c>
      <c r="J11" s="3"/>
      <c r="K11" s="3" t="s">
        <v>125</v>
      </c>
      <c r="L11" s="3" t="s">
        <v>8</v>
      </c>
      <c r="P11" s="1">
        <v>8</v>
      </c>
      <c r="Q11" s="3"/>
      <c r="R11" s="3" t="s">
        <v>125</v>
      </c>
      <c r="S11" s="3" t="s">
        <v>8</v>
      </c>
      <c r="W11" s="1">
        <v>8</v>
      </c>
      <c r="X11" s="3"/>
      <c r="Y11" s="3" t="s">
        <v>125</v>
      </c>
      <c r="Z11" s="3" t="s">
        <v>8</v>
      </c>
      <c r="AD11" s="1">
        <v>8</v>
      </c>
      <c r="AE11" s="3"/>
      <c r="AF11" s="3" t="s">
        <v>125</v>
      </c>
      <c r="AG11" s="3" t="s">
        <v>8</v>
      </c>
      <c r="AK11" s="1">
        <v>8</v>
      </c>
      <c r="AL11" s="3"/>
      <c r="AM11" s="3" t="s">
        <v>125</v>
      </c>
      <c r="AN11" s="3" t="s">
        <v>8</v>
      </c>
    </row>
    <row r="12" spans="1:41">
      <c r="B12" s="1">
        <v>9</v>
      </c>
      <c r="C12" s="5"/>
      <c r="D12" s="5" t="s">
        <v>102</v>
      </c>
      <c r="E12" s="5" t="s">
        <v>102</v>
      </c>
      <c r="I12" s="1">
        <v>9</v>
      </c>
      <c r="J12" s="5"/>
      <c r="K12" s="5" t="s">
        <v>102</v>
      </c>
      <c r="L12" s="5" t="s">
        <v>102</v>
      </c>
      <c r="P12" s="1">
        <v>9</v>
      </c>
      <c r="Q12" s="5"/>
      <c r="R12" s="5" t="s">
        <v>102</v>
      </c>
      <c r="S12" s="5" t="s">
        <v>102</v>
      </c>
      <c r="W12" s="1">
        <v>9</v>
      </c>
      <c r="X12" s="5"/>
      <c r="Y12" s="5" t="s">
        <v>102</v>
      </c>
      <c r="Z12" s="5" t="s">
        <v>102</v>
      </c>
      <c r="AD12" s="1">
        <v>9</v>
      </c>
      <c r="AE12" s="5"/>
      <c r="AF12" s="5" t="s">
        <v>102</v>
      </c>
      <c r="AG12" s="5" t="s">
        <v>102</v>
      </c>
      <c r="AK12" s="1">
        <v>9</v>
      </c>
      <c r="AL12" s="5"/>
      <c r="AM12" s="5" t="s">
        <v>102</v>
      </c>
      <c r="AN12" s="5" t="s">
        <v>102</v>
      </c>
    </row>
    <row r="13" spans="1:41">
      <c r="B13" s="1">
        <v>10</v>
      </c>
      <c r="C13" s="5"/>
      <c r="D13" s="5" t="s">
        <v>83</v>
      </c>
      <c r="E13" s="5" t="s">
        <v>223</v>
      </c>
      <c r="I13" s="1">
        <v>10</v>
      </c>
      <c r="J13" s="5"/>
      <c r="K13" s="5" t="s">
        <v>83</v>
      </c>
      <c r="L13" s="5" t="s">
        <v>224</v>
      </c>
      <c r="P13" s="1">
        <v>10</v>
      </c>
      <c r="Q13" s="5"/>
      <c r="R13" s="5" t="s">
        <v>83</v>
      </c>
      <c r="S13" s="5" t="s">
        <v>225</v>
      </c>
      <c r="W13" s="1">
        <v>10</v>
      </c>
      <c r="X13" s="5"/>
      <c r="Y13" s="5" t="s">
        <v>83</v>
      </c>
      <c r="Z13" s="5" t="s">
        <v>227</v>
      </c>
      <c r="AD13" s="1">
        <v>10</v>
      </c>
      <c r="AE13" s="5"/>
      <c r="AF13" s="5" t="s">
        <v>83</v>
      </c>
      <c r="AG13" s="5" t="s">
        <v>226</v>
      </c>
      <c r="AK13" s="1">
        <v>10</v>
      </c>
      <c r="AL13" s="5"/>
      <c r="AM13" s="5" t="s">
        <v>83</v>
      </c>
      <c r="AN13" s="5" t="s">
        <v>228</v>
      </c>
    </row>
    <row r="14" spans="1:41">
      <c r="B14" s="1">
        <v>11</v>
      </c>
      <c r="C14" s="5"/>
      <c r="D14" s="5" t="s">
        <v>271</v>
      </c>
      <c r="E14" s="5" t="s">
        <v>271</v>
      </c>
      <c r="F14" t="s">
        <v>301</v>
      </c>
      <c r="I14" s="1">
        <v>11</v>
      </c>
      <c r="J14" s="5"/>
      <c r="K14" s="5" t="s">
        <v>271</v>
      </c>
      <c r="L14" s="5" t="s">
        <v>271</v>
      </c>
      <c r="M14" t="s">
        <v>301</v>
      </c>
      <c r="P14" s="1">
        <v>11</v>
      </c>
      <c r="Q14" s="5"/>
      <c r="R14" s="5" t="s">
        <v>271</v>
      </c>
      <c r="S14" s="5" t="s">
        <v>271</v>
      </c>
      <c r="T14" t="s">
        <v>301</v>
      </c>
      <c r="W14" s="1">
        <v>11</v>
      </c>
      <c r="X14" s="5"/>
      <c r="Y14" s="5" t="s">
        <v>271</v>
      </c>
      <c r="Z14" s="5" t="s">
        <v>271</v>
      </c>
      <c r="AA14" t="s">
        <v>301</v>
      </c>
      <c r="AD14" s="1">
        <v>11</v>
      </c>
      <c r="AE14" s="5"/>
      <c r="AF14" s="5" t="s">
        <v>271</v>
      </c>
      <c r="AG14" s="5" t="s">
        <v>271</v>
      </c>
      <c r="AK14" s="1">
        <v>11</v>
      </c>
      <c r="AL14" s="5"/>
      <c r="AM14" s="5" t="s">
        <v>271</v>
      </c>
      <c r="AN14" s="5" t="s">
        <v>271</v>
      </c>
    </row>
    <row r="15" spans="1:41">
      <c r="B15" s="1">
        <v>12</v>
      </c>
      <c r="C15" s="5">
        <v>1</v>
      </c>
      <c r="D15" s="5" t="s">
        <v>580</v>
      </c>
      <c r="E15" s="3" t="s">
        <v>224</v>
      </c>
      <c r="I15" s="1">
        <v>12</v>
      </c>
      <c r="J15" s="5">
        <v>1</v>
      </c>
      <c r="K15" s="5" t="s">
        <v>580</v>
      </c>
      <c r="L15" s="3" t="s">
        <v>223</v>
      </c>
      <c r="P15" s="1">
        <v>12</v>
      </c>
      <c r="Q15" s="5">
        <v>1</v>
      </c>
      <c r="R15" s="5" t="s">
        <v>580</v>
      </c>
      <c r="S15" s="3" t="s">
        <v>226</v>
      </c>
      <c r="W15" s="1">
        <v>12</v>
      </c>
      <c r="X15" s="5">
        <v>1</v>
      </c>
      <c r="Y15" s="5" t="s">
        <v>580</v>
      </c>
      <c r="Z15" s="3" t="s">
        <v>228</v>
      </c>
      <c r="AD15" s="1">
        <v>12</v>
      </c>
      <c r="AE15" s="5">
        <v>1</v>
      </c>
      <c r="AF15" s="5" t="s">
        <v>580</v>
      </c>
      <c r="AG15" s="3" t="s">
        <v>225</v>
      </c>
      <c r="AK15" s="1">
        <v>12</v>
      </c>
      <c r="AL15" s="5">
        <v>1</v>
      </c>
      <c r="AM15" s="5" t="s">
        <v>580</v>
      </c>
      <c r="AN15" s="3" t="s">
        <v>227</v>
      </c>
    </row>
    <row r="16" spans="1:41">
      <c r="B16" s="1">
        <v>13</v>
      </c>
      <c r="C16" s="5"/>
      <c r="D16" s="5" t="s">
        <v>580</v>
      </c>
      <c r="E16" s="3" t="s">
        <v>224</v>
      </c>
      <c r="I16" s="1">
        <v>13</v>
      </c>
      <c r="J16" s="5"/>
      <c r="K16" s="5" t="s">
        <v>580</v>
      </c>
      <c r="L16" s="3" t="s">
        <v>223</v>
      </c>
      <c r="P16" s="1">
        <v>13</v>
      </c>
      <c r="Q16" s="5"/>
      <c r="R16" s="5" t="s">
        <v>580</v>
      </c>
      <c r="S16" s="3" t="s">
        <v>226</v>
      </c>
      <c r="W16" s="1">
        <v>13</v>
      </c>
      <c r="X16" s="5"/>
      <c r="Y16" s="5" t="s">
        <v>580</v>
      </c>
      <c r="Z16" s="3" t="s">
        <v>228</v>
      </c>
      <c r="AD16" s="1">
        <v>13</v>
      </c>
      <c r="AE16" s="5"/>
      <c r="AF16" s="5" t="s">
        <v>580</v>
      </c>
      <c r="AG16" s="3" t="s">
        <v>225</v>
      </c>
      <c r="AK16" s="1">
        <v>13</v>
      </c>
      <c r="AL16" s="5"/>
      <c r="AM16" s="5" t="s">
        <v>580</v>
      </c>
      <c r="AN16" s="3" t="s">
        <v>227</v>
      </c>
    </row>
    <row r="17" spans="2:40">
      <c r="B17" s="1">
        <v>14</v>
      </c>
      <c r="C17" s="5"/>
      <c r="D17" s="5" t="s">
        <v>271</v>
      </c>
      <c r="E17" s="5" t="s">
        <v>271</v>
      </c>
      <c r="I17" s="1">
        <v>14</v>
      </c>
      <c r="J17" s="5"/>
      <c r="K17" s="5" t="s">
        <v>271</v>
      </c>
      <c r="L17" s="5" t="s">
        <v>271</v>
      </c>
      <c r="P17" s="1">
        <v>14</v>
      </c>
      <c r="Q17" s="5"/>
      <c r="R17" s="5" t="s">
        <v>271</v>
      </c>
      <c r="S17" s="5" t="s">
        <v>271</v>
      </c>
      <c r="W17" s="1">
        <v>14</v>
      </c>
      <c r="X17" s="5"/>
      <c r="Y17" s="5" t="s">
        <v>271</v>
      </c>
      <c r="Z17" s="5" t="s">
        <v>271</v>
      </c>
      <c r="AD17" s="1">
        <v>14</v>
      </c>
      <c r="AE17" s="5"/>
      <c r="AF17" s="5" t="s">
        <v>271</v>
      </c>
      <c r="AG17" s="5" t="s">
        <v>271</v>
      </c>
      <c r="AK17" s="1">
        <v>14</v>
      </c>
      <c r="AL17" s="5"/>
      <c r="AM17" s="5" t="s">
        <v>271</v>
      </c>
      <c r="AN17" s="5" t="s">
        <v>271</v>
      </c>
    </row>
    <row r="18" spans="2:40">
      <c r="B18" s="1">
        <v>15</v>
      </c>
      <c r="C18" s="5"/>
      <c r="D18" s="5" t="s">
        <v>83</v>
      </c>
      <c r="E18" s="5" t="s">
        <v>223</v>
      </c>
      <c r="I18" s="1">
        <v>15</v>
      </c>
      <c r="J18" s="5"/>
      <c r="K18" s="5" t="s">
        <v>83</v>
      </c>
      <c r="L18" s="5" t="s">
        <v>224</v>
      </c>
      <c r="P18" s="1">
        <v>15</v>
      </c>
      <c r="Q18" s="5"/>
      <c r="R18" s="5" t="s">
        <v>83</v>
      </c>
      <c r="S18" s="5" t="s">
        <v>225</v>
      </c>
      <c r="W18" s="1">
        <v>15</v>
      </c>
      <c r="X18" s="5"/>
      <c r="Y18" s="5" t="s">
        <v>83</v>
      </c>
      <c r="Z18" s="5" t="s">
        <v>227</v>
      </c>
      <c r="AD18" s="1">
        <v>15</v>
      </c>
      <c r="AE18" s="5"/>
      <c r="AF18" s="5" t="s">
        <v>83</v>
      </c>
      <c r="AG18" s="5" t="s">
        <v>226</v>
      </c>
      <c r="AK18" s="1">
        <v>15</v>
      </c>
      <c r="AL18" s="5"/>
      <c r="AM18" s="5" t="s">
        <v>83</v>
      </c>
      <c r="AN18" s="5" t="s">
        <v>228</v>
      </c>
    </row>
    <row r="19" spans="2:40">
      <c r="B19" s="1">
        <v>16</v>
      </c>
      <c r="C19" s="5"/>
      <c r="D19" s="5" t="s">
        <v>102</v>
      </c>
      <c r="E19" s="5" t="s">
        <v>251</v>
      </c>
      <c r="I19" s="1">
        <v>16</v>
      </c>
      <c r="J19" s="5"/>
      <c r="K19" s="5" t="s">
        <v>102</v>
      </c>
      <c r="L19" s="5" t="s">
        <v>251</v>
      </c>
      <c r="P19" s="1">
        <v>16</v>
      </c>
      <c r="Q19" s="5"/>
      <c r="R19" s="5" t="s">
        <v>102</v>
      </c>
      <c r="S19" s="5" t="s">
        <v>251</v>
      </c>
      <c r="W19" s="1">
        <v>16</v>
      </c>
      <c r="X19" s="5"/>
      <c r="Y19" s="5" t="s">
        <v>102</v>
      </c>
      <c r="Z19" s="5" t="s">
        <v>251</v>
      </c>
      <c r="AD19" s="1">
        <v>16</v>
      </c>
      <c r="AE19" s="5"/>
      <c r="AF19" s="5" t="s">
        <v>102</v>
      </c>
      <c r="AG19" s="5" t="s">
        <v>251</v>
      </c>
      <c r="AK19" s="1">
        <v>16</v>
      </c>
      <c r="AL19" s="5"/>
      <c r="AM19" s="5" t="s">
        <v>102</v>
      </c>
      <c r="AN19" s="5" t="s">
        <v>251</v>
      </c>
    </row>
    <row r="20" spans="2:40">
      <c r="B20" s="1">
        <v>17</v>
      </c>
      <c r="C20" s="5"/>
      <c r="D20" s="3" t="s">
        <v>125</v>
      </c>
      <c r="E20" s="3" t="s">
        <v>8</v>
      </c>
      <c r="I20" s="1">
        <v>17</v>
      </c>
      <c r="J20" s="5"/>
      <c r="K20" s="3" t="s">
        <v>125</v>
      </c>
      <c r="L20" s="3" t="s">
        <v>8</v>
      </c>
      <c r="P20" s="1">
        <v>17</v>
      </c>
      <c r="Q20" s="5"/>
      <c r="R20" s="3" t="s">
        <v>125</v>
      </c>
      <c r="S20" s="3" t="s">
        <v>8</v>
      </c>
      <c r="W20" s="1">
        <v>17</v>
      </c>
      <c r="X20" s="5"/>
      <c r="Y20" s="3" t="s">
        <v>125</v>
      </c>
      <c r="Z20" s="3" t="s">
        <v>8</v>
      </c>
      <c r="AD20" s="1">
        <v>17</v>
      </c>
      <c r="AE20" s="5"/>
      <c r="AF20" s="3" t="s">
        <v>125</v>
      </c>
      <c r="AG20" s="3" t="s">
        <v>8</v>
      </c>
      <c r="AK20" s="1">
        <v>17</v>
      </c>
      <c r="AL20" s="5"/>
      <c r="AM20" s="3" t="s">
        <v>125</v>
      </c>
      <c r="AN20" s="3" t="s">
        <v>8</v>
      </c>
    </row>
    <row r="21" spans="2:40">
      <c r="B21" s="1">
        <v>18</v>
      </c>
      <c r="C21" s="5"/>
      <c r="D21" s="3" t="s">
        <v>124</v>
      </c>
      <c r="E21" s="3" t="s">
        <v>30</v>
      </c>
      <c r="I21" s="1">
        <v>18</v>
      </c>
      <c r="J21" s="5"/>
      <c r="K21" s="3" t="s">
        <v>124</v>
      </c>
      <c r="L21" s="3" t="s">
        <v>30</v>
      </c>
      <c r="P21" s="1">
        <v>18</v>
      </c>
      <c r="Q21" s="5"/>
      <c r="R21" s="3" t="s">
        <v>124</v>
      </c>
      <c r="S21" s="3" t="s">
        <v>30</v>
      </c>
      <c r="W21" s="1">
        <v>18</v>
      </c>
      <c r="X21" s="5"/>
      <c r="Y21" s="3" t="s">
        <v>124</v>
      </c>
      <c r="Z21" s="3" t="s">
        <v>30</v>
      </c>
      <c r="AD21" s="1">
        <v>18</v>
      </c>
      <c r="AE21" s="5"/>
      <c r="AF21" s="3" t="s">
        <v>124</v>
      </c>
      <c r="AG21" s="3" t="s">
        <v>30</v>
      </c>
      <c r="AK21" s="1">
        <v>18</v>
      </c>
      <c r="AL21" s="5"/>
      <c r="AM21" s="3" t="s">
        <v>124</v>
      </c>
      <c r="AN21" s="3" t="s">
        <v>30</v>
      </c>
    </row>
    <row r="22" spans="2:40">
      <c r="B22" s="1">
        <v>19</v>
      </c>
      <c r="C22" s="5"/>
      <c r="D22" s="5" t="s">
        <v>83</v>
      </c>
      <c r="E22" s="5" t="s">
        <v>336</v>
      </c>
      <c r="I22" s="1">
        <v>19</v>
      </c>
      <c r="J22" s="5"/>
      <c r="K22" s="5" t="s">
        <v>83</v>
      </c>
      <c r="L22" s="5" t="s">
        <v>336</v>
      </c>
      <c r="P22" s="1">
        <v>19</v>
      </c>
      <c r="Q22" s="5"/>
      <c r="R22" s="5" t="s">
        <v>83</v>
      </c>
      <c r="S22" s="5" t="s">
        <v>336</v>
      </c>
      <c r="W22" s="1">
        <v>19</v>
      </c>
      <c r="X22" s="5"/>
      <c r="Y22" s="5" t="s">
        <v>83</v>
      </c>
      <c r="Z22" s="5" t="s">
        <v>336</v>
      </c>
      <c r="AD22" s="1">
        <v>19</v>
      </c>
      <c r="AE22" s="5"/>
      <c r="AF22" s="5" t="s">
        <v>83</v>
      </c>
      <c r="AG22" s="5" t="s">
        <v>336</v>
      </c>
      <c r="AK22" s="1">
        <v>19</v>
      </c>
      <c r="AL22" s="5"/>
      <c r="AM22" s="5" t="s">
        <v>83</v>
      </c>
      <c r="AN22" s="5" t="s">
        <v>336</v>
      </c>
    </row>
    <row r="23" spans="2:40">
      <c r="B23" s="1">
        <v>20</v>
      </c>
      <c r="C23" s="5"/>
      <c r="D23" s="5" t="s">
        <v>83</v>
      </c>
      <c r="E23" s="5" t="s">
        <v>335</v>
      </c>
      <c r="I23" s="1">
        <v>20</v>
      </c>
      <c r="J23" s="5"/>
      <c r="K23" s="5" t="s">
        <v>83</v>
      </c>
      <c r="L23" s="5" t="s">
        <v>335</v>
      </c>
      <c r="P23" s="1">
        <v>20</v>
      </c>
      <c r="Q23" s="5"/>
      <c r="R23" s="5" t="s">
        <v>83</v>
      </c>
      <c r="S23" s="5" t="s">
        <v>335</v>
      </c>
      <c r="W23" s="1">
        <v>20</v>
      </c>
      <c r="X23" s="5"/>
      <c r="Y23" s="5" t="s">
        <v>83</v>
      </c>
      <c r="Z23" s="5" t="s">
        <v>335</v>
      </c>
      <c r="AD23" s="1">
        <v>20</v>
      </c>
      <c r="AE23" s="5"/>
      <c r="AF23" s="5" t="s">
        <v>83</v>
      </c>
      <c r="AG23" s="5" t="s">
        <v>335</v>
      </c>
      <c r="AK23" s="1">
        <v>20</v>
      </c>
      <c r="AL23" s="5"/>
      <c r="AM23" s="5" t="s">
        <v>83</v>
      </c>
      <c r="AN23" s="5" t="s">
        <v>335</v>
      </c>
    </row>
    <row r="24" spans="2:40">
      <c r="B24" s="1">
        <v>21</v>
      </c>
      <c r="C24" s="5"/>
      <c r="D24" s="5" t="s">
        <v>83</v>
      </c>
      <c r="E24" s="5" t="s">
        <v>333</v>
      </c>
      <c r="I24" s="1">
        <v>21</v>
      </c>
      <c r="J24" s="5"/>
      <c r="K24" s="5" t="s">
        <v>83</v>
      </c>
      <c r="L24" s="5" t="s">
        <v>333</v>
      </c>
      <c r="P24" s="1">
        <v>21</v>
      </c>
      <c r="Q24" s="5"/>
      <c r="R24" s="5" t="s">
        <v>83</v>
      </c>
      <c r="S24" s="5" t="s">
        <v>333</v>
      </c>
      <c r="W24" s="1">
        <v>21</v>
      </c>
      <c r="X24" s="5"/>
      <c r="Y24" s="5" t="s">
        <v>83</v>
      </c>
      <c r="Z24" s="5" t="s">
        <v>333</v>
      </c>
      <c r="AD24" s="1">
        <v>21</v>
      </c>
      <c r="AE24" s="5"/>
      <c r="AF24" s="5" t="s">
        <v>83</v>
      </c>
      <c r="AG24" s="5" t="s">
        <v>333</v>
      </c>
      <c r="AK24" s="1">
        <v>21</v>
      </c>
      <c r="AL24" s="5"/>
      <c r="AM24" s="5" t="s">
        <v>83</v>
      </c>
      <c r="AN24" s="5" t="s">
        <v>333</v>
      </c>
    </row>
    <row r="25" spans="2:40">
      <c r="B25" s="1">
        <v>22</v>
      </c>
      <c r="C25" s="5"/>
      <c r="D25" s="5" t="s">
        <v>83</v>
      </c>
      <c r="E25" s="5" t="s">
        <v>334</v>
      </c>
      <c r="I25" s="1">
        <v>22</v>
      </c>
      <c r="J25" s="5"/>
      <c r="K25" s="5" t="s">
        <v>83</v>
      </c>
      <c r="L25" s="5" t="s">
        <v>334</v>
      </c>
      <c r="P25" s="1">
        <v>22</v>
      </c>
      <c r="Q25" s="5"/>
      <c r="R25" s="5" t="s">
        <v>83</v>
      </c>
      <c r="S25" s="5" t="s">
        <v>334</v>
      </c>
      <c r="W25" s="1">
        <v>22</v>
      </c>
      <c r="X25" s="5"/>
      <c r="Y25" s="5" t="s">
        <v>83</v>
      </c>
      <c r="Z25" s="5" t="s">
        <v>334</v>
      </c>
      <c r="AD25" s="1">
        <v>22</v>
      </c>
      <c r="AE25" s="5"/>
      <c r="AF25" s="5" t="s">
        <v>83</v>
      </c>
      <c r="AG25" s="5" t="s">
        <v>334</v>
      </c>
      <c r="AK25" s="1">
        <v>22</v>
      </c>
      <c r="AL25" s="5"/>
      <c r="AM25" s="5" t="s">
        <v>83</v>
      </c>
      <c r="AN25" s="5" t="s">
        <v>334</v>
      </c>
    </row>
    <row r="26" spans="2:40">
      <c r="B26" s="1">
        <v>23</v>
      </c>
      <c r="C26" s="5"/>
      <c r="D26" s="5" t="s">
        <v>23</v>
      </c>
      <c r="E26" s="5" t="s">
        <v>23</v>
      </c>
      <c r="I26" s="1">
        <v>23</v>
      </c>
      <c r="J26" s="5"/>
      <c r="K26" s="5" t="s">
        <v>23</v>
      </c>
      <c r="L26" s="5" t="s">
        <v>23</v>
      </c>
      <c r="P26" s="1">
        <v>23</v>
      </c>
      <c r="Q26" s="5"/>
      <c r="R26" s="5" t="s">
        <v>23</v>
      </c>
      <c r="S26" s="5" t="s">
        <v>23</v>
      </c>
      <c r="W26" s="1">
        <v>23</v>
      </c>
      <c r="X26" s="5"/>
      <c r="Y26" s="5" t="s">
        <v>23</v>
      </c>
      <c r="Z26" s="5" t="s">
        <v>23</v>
      </c>
      <c r="AD26" s="1">
        <v>23</v>
      </c>
      <c r="AE26" s="5"/>
      <c r="AF26" s="5" t="s">
        <v>23</v>
      </c>
      <c r="AG26" s="5" t="s">
        <v>23</v>
      </c>
      <c r="AK26" s="1">
        <v>23</v>
      </c>
      <c r="AL26" s="5"/>
      <c r="AM26" s="5" t="s">
        <v>23</v>
      </c>
      <c r="AN26" s="5" t="s">
        <v>23</v>
      </c>
    </row>
    <row r="27" spans="2:40">
      <c r="B27" s="1">
        <v>24</v>
      </c>
      <c r="C27" s="5"/>
      <c r="D27" s="5" t="s">
        <v>83</v>
      </c>
      <c r="E27" s="1" t="s">
        <v>249</v>
      </c>
      <c r="I27" s="1">
        <v>24</v>
      </c>
      <c r="J27" s="5"/>
      <c r="K27" s="5" t="s">
        <v>83</v>
      </c>
      <c r="L27" s="5" t="s">
        <v>83</v>
      </c>
      <c r="P27" s="1">
        <v>24</v>
      </c>
      <c r="Q27" s="5"/>
      <c r="R27" s="5" t="s">
        <v>83</v>
      </c>
      <c r="S27" s="5" t="s">
        <v>83</v>
      </c>
      <c r="W27" s="1">
        <v>24</v>
      </c>
      <c r="X27" s="5"/>
      <c r="Y27" s="5" t="s">
        <v>83</v>
      </c>
      <c r="Z27" s="5" t="s">
        <v>247</v>
      </c>
      <c r="AD27" s="1">
        <v>24</v>
      </c>
      <c r="AE27" s="5"/>
      <c r="AF27" s="5" t="s">
        <v>83</v>
      </c>
      <c r="AG27" s="5" t="s">
        <v>83</v>
      </c>
      <c r="AK27" s="1">
        <v>24</v>
      </c>
      <c r="AL27" s="5"/>
      <c r="AM27" s="5" t="s">
        <v>83</v>
      </c>
      <c r="AN27" s="5" t="s">
        <v>83</v>
      </c>
    </row>
    <row r="28" spans="2:40">
      <c r="B28" t="s">
        <v>156</v>
      </c>
      <c r="I28" t="s">
        <v>156</v>
      </c>
      <c r="P28" t="s">
        <v>156</v>
      </c>
      <c r="W28" t="s">
        <v>156</v>
      </c>
      <c r="AD28" t="s">
        <v>156</v>
      </c>
      <c r="AK28" t="s">
        <v>156</v>
      </c>
    </row>
    <row r="29" spans="2:40">
      <c r="B29">
        <v>1</v>
      </c>
      <c r="C29" t="s">
        <v>603</v>
      </c>
      <c r="I29">
        <v>1</v>
      </c>
      <c r="J29" t="s">
        <v>603</v>
      </c>
      <c r="P29">
        <v>1</v>
      </c>
      <c r="Q29" t="s">
        <v>603</v>
      </c>
      <c r="W29">
        <v>1</v>
      </c>
      <c r="X29" t="s">
        <v>603</v>
      </c>
      <c r="AD29">
        <v>1</v>
      </c>
      <c r="AE29" t="s">
        <v>603</v>
      </c>
      <c r="AK29">
        <v>1</v>
      </c>
      <c r="AL29" t="s">
        <v>603</v>
      </c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26023-8B2D-4719-AB05-146C97E25987}">
  <sheetPr codeName="Sheet87"/>
  <dimension ref="A2:AO30"/>
  <sheetViews>
    <sheetView topLeftCell="W1" workbookViewId="0">
      <selection activeCell="Z4" sqref="Z4:Z27"/>
    </sheetView>
  </sheetViews>
  <sheetFormatPr defaultRowHeight="15"/>
  <sheetData>
    <row r="2" spans="1:41">
      <c r="A2" t="s">
        <v>0</v>
      </c>
      <c r="B2" t="s">
        <v>377</v>
      </c>
      <c r="D2" t="s">
        <v>143</v>
      </c>
      <c r="I2" t="s">
        <v>377</v>
      </c>
      <c r="K2" t="s">
        <v>145</v>
      </c>
      <c r="P2" t="s">
        <v>377</v>
      </c>
      <c r="R2" t="s">
        <v>146</v>
      </c>
      <c r="W2" t="s">
        <v>377</v>
      </c>
      <c r="Y2" t="s">
        <v>279</v>
      </c>
      <c r="AD2" t="s">
        <v>395</v>
      </c>
      <c r="AK2" t="s">
        <v>392</v>
      </c>
    </row>
    <row r="3" spans="1:41">
      <c r="B3" s="9" t="s">
        <v>2</v>
      </c>
      <c r="C3" s="4" t="s">
        <v>120</v>
      </c>
      <c r="D3" s="9" t="s">
        <v>4</v>
      </c>
      <c r="E3" s="9" t="s">
        <v>144</v>
      </c>
      <c r="F3" s="4" t="s">
        <v>95</v>
      </c>
      <c r="I3" s="9" t="s">
        <v>2</v>
      </c>
      <c r="J3" s="4" t="s">
        <v>120</v>
      </c>
      <c r="K3" s="9" t="s">
        <v>4</v>
      </c>
      <c r="L3" s="9" t="s">
        <v>144</v>
      </c>
      <c r="M3" s="4" t="s">
        <v>95</v>
      </c>
      <c r="P3" s="9" t="s">
        <v>2</v>
      </c>
      <c r="Q3" s="4" t="s">
        <v>120</v>
      </c>
      <c r="R3" s="9" t="s">
        <v>4</v>
      </c>
      <c r="S3" s="9" t="s">
        <v>144</v>
      </c>
      <c r="T3" s="4" t="s">
        <v>95</v>
      </c>
      <c r="W3" s="9" t="s">
        <v>2</v>
      </c>
      <c r="X3" s="4" t="s">
        <v>120</v>
      </c>
      <c r="Y3" s="9" t="s">
        <v>4</v>
      </c>
      <c r="Z3" s="9" t="s">
        <v>144</v>
      </c>
      <c r="AA3" s="4" t="s">
        <v>95</v>
      </c>
      <c r="AD3" s="9" t="s">
        <v>2</v>
      </c>
      <c r="AE3" s="4" t="s">
        <v>120</v>
      </c>
      <c r="AF3" s="9" t="s">
        <v>4</v>
      </c>
      <c r="AG3" s="9" t="s">
        <v>144</v>
      </c>
      <c r="AH3" s="4" t="s">
        <v>95</v>
      </c>
      <c r="AK3" s="9" t="s">
        <v>2</v>
      </c>
      <c r="AL3" s="4" t="s">
        <v>120</v>
      </c>
      <c r="AM3" s="9" t="s">
        <v>4</v>
      </c>
      <c r="AN3" s="9" t="s">
        <v>144</v>
      </c>
      <c r="AO3" s="4" t="s">
        <v>95</v>
      </c>
    </row>
    <row r="4" spans="1:41">
      <c r="B4" s="1">
        <v>1</v>
      </c>
      <c r="C4" s="5"/>
      <c r="D4" s="5" t="s">
        <v>83</v>
      </c>
      <c r="E4" s="1" t="s">
        <v>250</v>
      </c>
      <c r="I4" s="1">
        <v>1</v>
      </c>
      <c r="J4" s="5"/>
      <c r="K4" s="5" t="s">
        <v>83</v>
      </c>
      <c r="L4" s="5" t="s">
        <v>83</v>
      </c>
      <c r="P4" s="1">
        <v>1</v>
      </c>
      <c r="Q4" s="5"/>
      <c r="R4" s="5" t="s">
        <v>83</v>
      </c>
      <c r="S4" s="5" t="s">
        <v>83</v>
      </c>
      <c r="W4" s="1">
        <v>1</v>
      </c>
      <c r="X4" s="5"/>
      <c r="Y4" s="5" t="s">
        <v>83</v>
      </c>
      <c r="Z4" s="5" t="s">
        <v>248</v>
      </c>
      <c r="AD4" s="1">
        <v>1</v>
      </c>
      <c r="AE4" s="5"/>
      <c r="AF4" s="5" t="s">
        <v>83</v>
      </c>
      <c r="AG4" s="5" t="s">
        <v>240</v>
      </c>
      <c r="AK4" s="1">
        <v>1</v>
      </c>
      <c r="AL4" s="5"/>
      <c r="AM4" s="5" t="s">
        <v>83</v>
      </c>
      <c r="AN4" s="5" t="s">
        <v>240</v>
      </c>
    </row>
    <row r="5" spans="1:41">
      <c r="B5" s="1">
        <v>2</v>
      </c>
      <c r="C5" s="5"/>
      <c r="D5" s="5" t="s">
        <v>23</v>
      </c>
      <c r="E5" s="5" t="s">
        <v>396</v>
      </c>
      <c r="I5" s="1">
        <v>2</v>
      </c>
      <c r="J5" s="5"/>
      <c r="K5" s="5" t="s">
        <v>23</v>
      </c>
      <c r="L5" s="5" t="s">
        <v>396</v>
      </c>
      <c r="P5" s="1">
        <v>2</v>
      </c>
      <c r="Q5" s="5"/>
      <c r="R5" s="5" t="s">
        <v>23</v>
      </c>
      <c r="S5" s="5" t="s">
        <v>396</v>
      </c>
      <c r="W5" s="1">
        <v>2</v>
      </c>
      <c r="X5" s="5"/>
      <c r="Y5" s="5" t="s">
        <v>23</v>
      </c>
      <c r="Z5" s="5" t="s">
        <v>396</v>
      </c>
      <c r="AD5" s="1">
        <v>2</v>
      </c>
      <c r="AE5" s="5"/>
      <c r="AF5" s="5" t="s">
        <v>23</v>
      </c>
      <c r="AG5" s="5" t="s">
        <v>396</v>
      </c>
      <c r="AK5" s="1">
        <v>2</v>
      </c>
      <c r="AL5" s="5"/>
      <c r="AM5" s="5" t="s">
        <v>23</v>
      </c>
      <c r="AN5" s="5" t="s">
        <v>396</v>
      </c>
    </row>
    <row r="6" spans="1:41">
      <c r="B6" s="1">
        <v>3</v>
      </c>
      <c r="C6" s="5"/>
      <c r="D6" s="5" t="s">
        <v>83</v>
      </c>
      <c r="E6" s="5" t="s">
        <v>334</v>
      </c>
      <c r="I6" s="1">
        <v>3</v>
      </c>
      <c r="J6" s="5"/>
      <c r="K6" s="5" t="s">
        <v>83</v>
      </c>
      <c r="L6" s="5" t="s">
        <v>334</v>
      </c>
      <c r="P6" s="1">
        <v>3</v>
      </c>
      <c r="Q6" s="5"/>
      <c r="R6" s="5" t="s">
        <v>83</v>
      </c>
      <c r="S6" s="5" t="s">
        <v>334</v>
      </c>
      <c r="W6" s="1">
        <v>3</v>
      </c>
      <c r="X6" s="5"/>
      <c r="Y6" s="5" t="s">
        <v>83</v>
      </c>
      <c r="Z6" s="5" t="s">
        <v>334</v>
      </c>
      <c r="AD6" s="1">
        <v>3</v>
      </c>
      <c r="AE6" s="5"/>
      <c r="AF6" s="5" t="s">
        <v>83</v>
      </c>
      <c r="AG6" s="5" t="s">
        <v>334</v>
      </c>
      <c r="AK6" s="1">
        <v>3</v>
      </c>
      <c r="AL6" s="5"/>
      <c r="AM6" s="5" t="s">
        <v>83</v>
      </c>
      <c r="AN6" s="5" t="s">
        <v>334</v>
      </c>
    </row>
    <row r="7" spans="1:41">
      <c r="B7" s="1">
        <v>4</v>
      </c>
      <c r="C7" s="5"/>
      <c r="D7" s="5" t="s">
        <v>83</v>
      </c>
      <c r="E7" s="5" t="s">
        <v>333</v>
      </c>
      <c r="I7" s="1">
        <v>4</v>
      </c>
      <c r="J7" s="5"/>
      <c r="K7" s="5" t="s">
        <v>83</v>
      </c>
      <c r="L7" s="5" t="s">
        <v>333</v>
      </c>
      <c r="P7" s="1">
        <v>4</v>
      </c>
      <c r="Q7" s="5"/>
      <c r="R7" s="5" t="s">
        <v>83</v>
      </c>
      <c r="S7" s="5" t="s">
        <v>333</v>
      </c>
      <c r="W7" s="1">
        <v>4</v>
      </c>
      <c r="X7" s="5"/>
      <c r="Y7" s="5" t="s">
        <v>83</v>
      </c>
      <c r="Z7" s="5" t="s">
        <v>333</v>
      </c>
      <c r="AD7" s="1">
        <v>4</v>
      </c>
      <c r="AE7" s="5"/>
      <c r="AF7" s="5" t="s">
        <v>83</v>
      </c>
      <c r="AG7" s="5" t="s">
        <v>333</v>
      </c>
      <c r="AK7" s="1">
        <v>4</v>
      </c>
      <c r="AL7" s="5"/>
      <c r="AM7" s="5" t="s">
        <v>83</v>
      </c>
      <c r="AN7" s="5" t="s">
        <v>333</v>
      </c>
    </row>
    <row r="8" spans="1:41">
      <c r="B8" s="1">
        <v>5</v>
      </c>
      <c r="C8" s="5"/>
      <c r="D8" s="5" t="s">
        <v>83</v>
      </c>
      <c r="E8" s="5" t="s">
        <v>335</v>
      </c>
      <c r="I8" s="1">
        <v>5</v>
      </c>
      <c r="J8" s="5"/>
      <c r="K8" s="5" t="s">
        <v>83</v>
      </c>
      <c r="L8" s="5" t="s">
        <v>335</v>
      </c>
      <c r="P8" s="1">
        <v>5</v>
      </c>
      <c r="Q8" s="5"/>
      <c r="R8" s="5" t="s">
        <v>83</v>
      </c>
      <c r="S8" s="5" t="s">
        <v>335</v>
      </c>
      <c r="W8" s="1">
        <v>5</v>
      </c>
      <c r="X8" s="5"/>
      <c r="Y8" s="5" t="s">
        <v>83</v>
      </c>
      <c r="Z8" s="5" t="s">
        <v>335</v>
      </c>
      <c r="AD8" s="1">
        <v>5</v>
      </c>
      <c r="AE8" s="5"/>
      <c r="AF8" s="5" t="s">
        <v>83</v>
      </c>
      <c r="AG8" s="5" t="s">
        <v>335</v>
      </c>
      <c r="AK8" s="1">
        <v>5</v>
      </c>
      <c r="AL8" s="5"/>
      <c r="AM8" s="5" t="s">
        <v>83</v>
      </c>
      <c r="AN8" s="5" t="s">
        <v>335</v>
      </c>
    </row>
    <row r="9" spans="1:41">
      <c r="B9" s="1">
        <v>6</v>
      </c>
      <c r="C9" s="3"/>
      <c r="D9" s="5" t="s">
        <v>83</v>
      </c>
      <c r="E9" s="5" t="s">
        <v>336</v>
      </c>
      <c r="I9" s="1">
        <v>6</v>
      </c>
      <c r="J9" s="3"/>
      <c r="K9" s="5" t="s">
        <v>83</v>
      </c>
      <c r="L9" s="5" t="s">
        <v>336</v>
      </c>
      <c r="P9" s="1">
        <v>6</v>
      </c>
      <c r="Q9" s="3"/>
      <c r="R9" s="5" t="s">
        <v>83</v>
      </c>
      <c r="S9" s="5" t="s">
        <v>336</v>
      </c>
      <c r="W9" s="1">
        <v>6</v>
      </c>
      <c r="X9" s="3"/>
      <c r="Y9" s="5" t="s">
        <v>83</v>
      </c>
      <c r="Z9" s="5" t="s">
        <v>336</v>
      </c>
      <c r="AD9" s="1">
        <v>6</v>
      </c>
      <c r="AE9" s="3"/>
      <c r="AF9" s="5" t="s">
        <v>83</v>
      </c>
      <c r="AG9" s="5" t="s">
        <v>336</v>
      </c>
      <c r="AK9" s="1">
        <v>6</v>
      </c>
      <c r="AL9" s="3"/>
      <c r="AM9" s="5" t="s">
        <v>83</v>
      </c>
      <c r="AN9" s="5" t="s">
        <v>336</v>
      </c>
    </row>
    <row r="10" spans="1:41">
      <c r="B10" s="1">
        <v>7</v>
      </c>
      <c r="C10" s="3">
        <v>1</v>
      </c>
      <c r="D10" s="3" t="s">
        <v>124</v>
      </c>
      <c r="E10" s="3" t="s">
        <v>30</v>
      </c>
      <c r="I10" s="1">
        <v>7</v>
      </c>
      <c r="J10" s="3">
        <v>1</v>
      </c>
      <c r="K10" s="3" t="s">
        <v>124</v>
      </c>
      <c r="L10" s="3" t="s">
        <v>30</v>
      </c>
      <c r="P10" s="1">
        <v>7</v>
      </c>
      <c r="Q10" s="3">
        <v>1</v>
      </c>
      <c r="R10" s="3" t="s">
        <v>124</v>
      </c>
      <c r="S10" s="3" t="s">
        <v>30</v>
      </c>
      <c r="W10" s="1">
        <v>7</v>
      </c>
      <c r="X10" s="3">
        <v>1</v>
      </c>
      <c r="Y10" s="3" t="s">
        <v>124</v>
      </c>
      <c r="Z10" s="3" t="s">
        <v>30</v>
      </c>
      <c r="AD10" s="1">
        <v>7</v>
      </c>
      <c r="AE10" s="3">
        <v>1</v>
      </c>
      <c r="AF10" s="3" t="s">
        <v>124</v>
      </c>
      <c r="AG10" s="3" t="s">
        <v>30</v>
      </c>
      <c r="AK10" s="1">
        <v>7</v>
      </c>
      <c r="AL10" s="3">
        <v>1</v>
      </c>
      <c r="AM10" s="3" t="s">
        <v>124</v>
      </c>
      <c r="AN10" s="3" t="s">
        <v>30</v>
      </c>
    </row>
    <row r="11" spans="1:41">
      <c r="B11" s="1">
        <v>8</v>
      </c>
      <c r="C11" s="3">
        <v>2</v>
      </c>
      <c r="D11" s="3" t="s">
        <v>125</v>
      </c>
      <c r="E11" s="3" t="s">
        <v>8</v>
      </c>
      <c r="I11" s="1">
        <v>8</v>
      </c>
      <c r="J11" s="3">
        <v>2</v>
      </c>
      <c r="K11" s="3" t="s">
        <v>125</v>
      </c>
      <c r="L11" s="3" t="s">
        <v>8</v>
      </c>
      <c r="P11" s="1">
        <v>8</v>
      </c>
      <c r="Q11" s="3">
        <v>2</v>
      </c>
      <c r="R11" s="3" t="s">
        <v>125</v>
      </c>
      <c r="S11" s="3" t="s">
        <v>8</v>
      </c>
      <c r="W11" s="1">
        <v>8</v>
      </c>
      <c r="X11" s="3">
        <v>2</v>
      </c>
      <c r="Y11" s="3" t="s">
        <v>125</v>
      </c>
      <c r="Z11" s="3" t="s">
        <v>8</v>
      </c>
      <c r="AD11" s="1">
        <v>8</v>
      </c>
      <c r="AE11" s="3">
        <v>2</v>
      </c>
      <c r="AF11" s="3" t="s">
        <v>125</v>
      </c>
      <c r="AG11" s="3" t="s">
        <v>8</v>
      </c>
      <c r="AK11" s="1">
        <v>8</v>
      </c>
      <c r="AL11" s="3">
        <v>2</v>
      </c>
      <c r="AM11" s="3" t="s">
        <v>125</v>
      </c>
      <c r="AN11" s="3" t="s">
        <v>8</v>
      </c>
    </row>
    <row r="12" spans="1:41">
      <c r="B12" s="1">
        <v>9</v>
      </c>
      <c r="C12" s="5"/>
      <c r="D12" s="5" t="s">
        <v>102</v>
      </c>
      <c r="E12" s="5" t="s">
        <v>102</v>
      </c>
      <c r="I12" s="1">
        <v>9</v>
      </c>
      <c r="J12" s="5"/>
      <c r="K12" s="5" t="s">
        <v>102</v>
      </c>
      <c r="L12" s="5" t="s">
        <v>102</v>
      </c>
      <c r="P12" s="1">
        <v>9</v>
      </c>
      <c r="Q12" s="5"/>
      <c r="R12" s="5" t="s">
        <v>102</v>
      </c>
      <c r="S12" s="5" t="s">
        <v>102</v>
      </c>
      <c r="W12" s="1">
        <v>9</v>
      </c>
      <c r="X12" s="5"/>
      <c r="Y12" s="5" t="s">
        <v>102</v>
      </c>
      <c r="Z12" s="5" t="s">
        <v>102</v>
      </c>
      <c r="AD12" s="1">
        <v>9</v>
      </c>
      <c r="AE12" s="5"/>
      <c r="AF12" s="5" t="s">
        <v>102</v>
      </c>
      <c r="AG12" s="5" t="s">
        <v>102</v>
      </c>
      <c r="AK12" s="1">
        <v>9</v>
      </c>
      <c r="AL12" s="5"/>
      <c r="AM12" s="5" t="s">
        <v>102</v>
      </c>
      <c r="AN12" s="5" t="s">
        <v>102</v>
      </c>
    </row>
    <row r="13" spans="1:41">
      <c r="B13" s="1">
        <v>10</v>
      </c>
      <c r="C13" s="5"/>
      <c r="D13" s="5" t="s">
        <v>83</v>
      </c>
      <c r="E13" s="5" t="s">
        <v>223</v>
      </c>
      <c r="I13" s="1">
        <v>10</v>
      </c>
      <c r="J13" s="5"/>
      <c r="K13" s="5" t="s">
        <v>83</v>
      </c>
      <c r="L13" s="5" t="s">
        <v>224</v>
      </c>
      <c r="P13" s="1">
        <v>10</v>
      </c>
      <c r="Q13" s="5"/>
      <c r="R13" s="5" t="s">
        <v>83</v>
      </c>
      <c r="S13" s="5" t="s">
        <v>225</v>
      </c>
      <c r="W13" s="1">
        <v>10</v>
      </c>
      <c r="X13" s="5"/>
      <c r="Y13" s="5" t="s">
        <v>83</v>
      </c>
      <c r="Z13" s="5" t="s">
        <v>227</v>
      </c>
      <c r="AD13" s="1">
        <v>10</v>
      </c>
      <c r="AE13" s="5"/>
      <c r="AF13" s="5" t="s">
        <v>83</v>
      </c>
      <c r="AG13" s="5" t="s">
        <v>226</v>
      </c>
      <c r="AK13" s="1">
        <v>10</v>
      </c>
      <c r="AL13" s="5"/>
      <c r="AM13" s="5" t="s">
        <v>83</v>
      </c>
      <c r="AN13" s="5" t="s">
        <v>228</v>
      </c>
    </row>
    <row r="14" spans="1:41">
      <c r="B14" s="1">
        <v>11</v>
      </c>
      <c r="C14" s="5"/>
      <c r="D14" s="5" t="s">
        <v>83</v>
      </c>
      <c r="E14" s="5" t="s">
        <v>271</v>
      </c>
      <c r="I14" s="1">
        <v>11</v>
      </c>
      <c r="J14" s="5"/>
      <c r="K14" s="5" t="s">
        <v>83</v>
      </c>
      <c r="L14" s="5" t="s">
        <v>271</v>
      </c>
      <c r="P14" s="1">
        <v>11</v>
      </c>
      <c r="Q14" s="5"/>
      <c r="R14" s="5" t="s">
        <v>83</v>
      </c>
      <c r="S14" s="5" t="s">
        <v>271</v>
      </c>
      <c r="W14" s="1">
        <v>11</v>
      </c>
      <c r="X14" s="5"/>
      <c r="Y14" s="5" t="s">
        <v>83</v>
      </c>
      <c r="Z14" s="5" t="s">
        <v>271</v>
      </c>
      <c r="AD14" s="1">
        <v>11</v>
      </c>
      <c r="AE14" s="5"/>
      <c r="AF14" s="5" t="s">
        <v>83</v>
      </c>
      <c r="AG14" s="5" t="s">
        <v>271</v>
      </c>
      <c r="AK14" s="1">
        <v>11</v>
      </c>
      <c r="AL14" s="5"/>
      <c r="AM14" s="5" t="s">
        <v>83</v>
      </c>
      <c r="AN14" s="5" t="s">
        <v>271</v>
      </c>
    </row>
    <row r="15" spans="1:41">
      <c r="B15" s="1">
        <v>12</v>
      </c>
      <c r="C15" s="5"/>
      <c r="D15" s="5" t="s">
        <v>83</v>
      </c>
      <c r="E15" s="3" t="s">
        <v>224</v>
      </c>
      <c r="I15" s="1">
        <v>12</v>
      </c>
      <c r="J15" s="5"/>
      <c r="K15" s="5" t="s">
        <v>83</v>
      </c>
      <c r="L15" s="3" t="s">
        <v>223</v>
      </c>
      <c r="P15" s="1">
        <v>12</v>
      </c>
      <c r="Q15" s="5"/>
      <c r="R15" s="5" t="s">
        <v>83</v>
      </c>
      <c r="S15" s="3" t="s">
        <v>226</v>
      </c>
      <c r="W15" s="1">
        <v>12</v>
      </c>
      <c r="X15" s="5"/>
      <c r="Y15" s="5" t="s">
        <v>83</v>
      </c>
      <c r="Z15" s="3" t="s">
        <v>228</v>
      </c>
      <c r="AD15" s="1">
        <v>12</v>
      </c>
      <c r="AE15" s="5"/>
      <c r="AF15" s="5" t="s">
        <v>83</v>
      </c>
      <c r="AG15" s="3" t="s">
        <v>225</v>
      </c>
      <c r="AK15" s="1">
        <v>12</v>
      </c>
      <c r="AL15" s="5"/>
      <c r="AM15" s="5" t="s">
        <v>83</v>
      </c>
      <c r="AN15" s="3" t="s">
        <v>227</v>
      </c>
    </row>
    <row r="16" spans="1:41">
      <c r="B16" s="1">
        <v>13</v>
      </c>
      <c r="C16" s="5"/>
      <c r="D16" s="5" t="s">
        <v>83</v>
      </c>
      <c r="E16" s="3" t="s">
        <v>224</v>
      </c>
      <c r="I16" s="1">
        <v>13</v>
      </c>
      <c r="J16" s="5"/>
      <c r="K16" s="5" t="s">
        <v>83</v>
      </c>
      <c r="L16" s="3" t="s">
        <v>223</v>
      </c>
      <c r="P16" s="1">
        <v>13</v>
      </c>
      <c r="Q16" s="5"/>
      <c r="R16" s="5" t="s">
        <v>83</v>
      </c>
      <c r="S16" s="3" t="s">
        <v>226</v>
      </c>
      <c r="W16" s="1">
        <v>13</v>
      </c>
      <c r="X16" s="5"/>
      <c r="Y16" s="5" t="s">
        <v>83</v>
      </c>
      <c r="Z16" s="3" t="s">
        <v>228</v>
      </c>
      <c r="AD16" s="1">
        <v>13</v>
      </c>
      <c r="AE16" s="5"/>
      <c r="AF16" s="5" t="s">
        <v>83</v>
      </c>
      <c r="AG16" s="3" t="s">
        <v>225</v>
      </c>
      <c r="AK16" s="1">
        <v>13</v>
      </c>
      <c r="AL16" s="5"/>
      <c r="AM16" s="5" t="s">
        <v>83</v>
      </c>
      <c r="AN16" s="3" t="s">
        <v>227</v>
      </c>
    </row>
    <row r="17" spans="2:40">
      <c r="B17" s="1">
        <v>14</v>
      </c>
      <c r="C17" s="5"/>
      <c r="D17" s="5" t="s">
        <v>83</v>
      </c>
      <c r="E17" s="5" t="s">
        <v>271</v>
      </c>
      <c r="I17" s="1">
        <v>14</v>
      </c>
      <c r="J17" s="5"/>
      <c r="K17" s="5" t="s">
        <v>83</v>
      </c>
      <c r="L17" s="5" t="s">
        <v>271</v>
      </c>
      <c r="P17" s="1">
        <v>14</v>
      </c>
      <c r="Q17" s="5"/>
      <c r="R17" s="5" t="s">
        <v>83</v>
      </c>
      <c r="S17" s="5" t="s">
        <v>271</v>
      </c>
      <c r="W17" s="1">
        <v>14</v>
      </c>
      <c r="X17" s="5"/>
      <c r="Y17" s="5" t="s">
        <v>83</v>
      </c>
      <c r="Z17" s="5" t="s">
        <v>271</v>
      </c>
      <c r="AD17" s="1">
        <v>14</v>
      </c>
      <c r="AE17" s="5"/>
      <c r="AF17" s="5" t="s">
        <v>83</v>
      </c>
      <c r="AG17" s="5" t="s">
        <v>271</v>
      </c>
      <c r="AK17" s="1">
        <v>14</v>
      </c>
      <c r="AL17" s="5"/>
      <c r="AM17" s="5" t="s">
        <v>83</v>
      </c>
      <c r="AN17" s="5" t="s">
        <v>271</v>
      </c>
    </row>
    <row r="18" spans="2:40">
      <c r="B18" s="1">
        <v>15</v>
      </c>
      <c r="C18" s="5"/>
      <c r="D18" s="5" t="s">
        <v>83</v>
      </c>
      <c r="E18" s="5" t="s">
        <v>223</v>
      </c>
      <c r="I18" s="1">
        <v>15</v>
      </c>
      <c r="J18" s="5"/>
      <c r="K18" s="5" t="s">
        <v>83</v>
      </c>
      <c r="L18" s="5" t="s">
        <v>224</v>
      </c>
      <c r="P18" s="1">
        <v>15</v>
      </c>
      <c r="Q18" s="5"/>
      <c r="R18" s="5" t="s">
        <v>83</v>
      </c>
      <c r="S18" s="5" t="s">
        <v>225</v>
      </c>
      <c r="W18" s="1">
        <v>15</v>
      </c>
      <c r="X18" s="5"/>
      <c r="Y18" s="5" t="s">
        <v>83</v>
      </c>
      <c r="Z18" s="5" t="s">
        <v>227</v>
      </c>
      <c r="AD18" s="1">
        <v>15</v>
      </c>
      <c r="AE18" s="5"/>
      <c r="AF18" s="5" t="s">
        <v>83</v>
      </c>
      <c r="AG18" s="5" t="s">
        <v>226</v>
      </c>
      <c r="AK18" s="1">
        <v>15</v>
      </c>
      <c r="AL18" s="5"/>
      <c r="AM18" s="5" t="s">
        <v>83</v>
      </c>
      <c r="AN18" s="5" t="s">
        <v>228</v>
      </c>
    </row>
    <row r="19" spans="2:40">
      <c r="B19" s="1">
        <v>16</v>
      </c>
      <c r="C19" s="5"/>
      <c r="D19" s="5" t="s">
        <v>102</v>
      </c>
      <c r="E19" s="5" t="s">
        <v>251</v>
      </c>
      <c r="I19" s="1">
        <v>16</v>
      </c>
      <c r="J19" s="5"/>
      <c r="K19" s="5" t="s">
        <v>102</v>
      </c>
      <c r="L19" s="5" t="s">
        <v>251</v>
      </c>
      <c r="P19" s="1">
        <v>16</v>
      </c>
      <c r="Q19" s="5"/>
      <c r="R19" s="5" t="s">
        <v>102</v>
      </c>
      <c r="S19" s="5" t="s">
        <v>251</v>
      </c>
      <c r="W19" s="1">
        <v>16</v>
      </c>
      <c r="X19" s="5"/>
      <c r="Y19" s="5" t="s">
        <v>102</v>
      </c>
      <c r="Z19" s="5" t="s">
        <v>251</v>
      </c>
      <c r="AD19" s="1">
        <v>16</v>
      </c>
      <c r="AE19" s="5"/>
      <c r="AF19" s="5" t="s">
        <v>102</v>
      </c>
      <c r="AG19" s="5" t="s">
        <v>251</v>
      </c>
      <c r="AK19" s="1">
        <v>16</v>
      </c>
      <c r="AL19" s="5"/>
      <c r="AM19" s="5" t="s">
        <v>102</v>
      </c>
      <c r="AN19" s="5" t="s">
        <v>251</v>
      </c>
    </row>
    <row r="20" spans="2:40">
      <c r="B20" s="1">
        <v>17</v>
      </c>
      <c r="C20" s="5"/>
      <c r="D20" s="3" t="s">
        <v>125</v>
      </c>
      <c r="E20" s="3" t="s">
        <v>8</v>
      </c>
      <c r="I20" s="1">
        <v>17</v>
      </c>
      <c r="J20" s="5"/>
      <c r="K20" s="3" t="s">
        <v>125</v>
      </c>
      <c r="L20" s="3" t="s">
        <v>8</v>
      </c>
      <c r="P20" s="1">
        <v>17</v>
      </c>
      <c r="Q20" s="5"/>
      <c r="R20" s="3" t="s">
        <v>125</v>
      </c>
      <c r="S20" s="3" t="s">
        <v>8</v>
      </c>
      <c r="W20" s="1">
        <v>17</v>
      </c>
      <c r="X20" s="5"/>
      <c r="Y20" s="3" t="s">
        <v>125</v>
      </c>
      <c r="Z20" s="3" t="s">
        <v>8</v>
      </c>
      <c r="AD20" s="1">
        <v>17</v>
      </c>
      <c r="AE20" s="5"/>
      <c r="AF20" s="3" t="s">
        <v>125</v>
      </c>
      <c r="AG20" s="3" t="s">
        <v>8</v>
      </c>
      <c r="AK20" s="1">
        <v>17</v>
      </c>
      <c r="AL20" s="5"/>
      <c r="AM20" s="3" t="s">
        <v>125</v>
      </c>
      <c r="AN20" s="3" t="s">
        <v>8</v>
      </c>
    </row>
    <row r="21" spans="2:40">
      <c r="B21" s="1">
        <v>18</v>
      </c>
      <c r="C21" s="5"/>
      <c r="D21" s="3" t="s">
        <v>124</v>
      </c>
      <c r="E21" s="3" t="s">
        <v>30</v>
      </c>
      <c r="I21" s="1">
        <v>18</v>
      </c>
      <c r="J21" s="5"/>
      <c r="K21" s="3" t="s">
        <v>124</v>
      </c>
      <c r="L21" s="3" t="s">
        <v>30</v>
      </c>
      <c r="P21" s="1">
        <v>18</v>
      </c>
      <c r="Q21" s="5"/>
      <c r="R21" s="3" t="s">
        <v>124</v>
      </c>
      <c r="S21" s="3" t="s">
        <v>30</v>
      </c>
      <c r="W21" s="1">
        <v>18</v>
      </c>
      <c r="X21" s="5"/>
      <c r="Y21" s="3" t="s">
        <v>124</v>
      </c>
      <c r="Z21" s="3" t="s">
        <v>30</v>
      </c>
      <c r="AD21" s="1">
        <v>18</v>
      </c>
      <c r="AE21" s="5"/>
      <c r="AF21" s="3" t="s">
        <v>124</v>
      </c>
      <c r="AG21" s="3" t="s">
        <v>30</v>
      </c>
      <c r="AK21" s="1">
        <v>18</v>
      </c>
      <c r="AL21" s="5"/>
      <c r="AM21" s="3" t="s">
        <v>124</v>
      </c>
      <c r="AN21" s="3" t="s">
        <v>30</v>
      </c>
    </row>
    <row r="22" spans="2:40">
      <c r="B22" s="1">
        <v>19</v>
      </c>
      <c r="C22" s="5"/>
      <c r="D22" s="5" t="s">
        <v>83</v>
      </c>
      <c r="E22" s="5" t="s">
        <v>336</v>
      </c>
      <c r="I22" s="1">
        <v>19</v>
      </c>
      <c r="J22" s="5"/>
      <c r="K22" s="5" t="s">
        <v>83</v>
      </c>
      <c r="L22" s="5" t="s">
        <v>336</v>
      </c>
      <c r="P22" s="1">
        <v>19</v>
      </c>
      <c r="Q22" s="5"/>
      <c r="R22" s="5" t="s">
        <v>83</v>
      </c>
      <c r="S22" s="5" t="s">
        <v>336</v>
      </c>
      <c r="W22" s="1">
        <v>19</v>
      </c>
      <c r="X22" s="5"/>
      <c r="Y22" s="5" t="s">
        <v>83</v>
      </c>
      <c r="Z22" s="5" t="s">
        <v>336</v>
      </c>
      <c r="AD22" s="1">
        <v>19</v>
      </c>
      <c r="AE22" s="5"/>
      <c r="AF22" s="5" t="s">
        <v>83</v>
      </c>
      <c r="AG22" s="5" t="s">
        <v>336</v>
      </c>
      <c r="AK22" s="1">
        <v>19</v>
      </c>
      <c r="AL22" s="5"/>
      <c r="AM22" s="5" t="s">
        <v>83</v>
      </c>
      <c r="AN22" s="5" t="s">
        <v>336</v>
      </c>
    </row>
    <row r="23" spans="2:40">
      <c r="B23" s="1">
        <v>20</v>
      </c>
      <c r="C23" s="5"/>
      <c r="D23" s="5" t="s">
        <v>83</v>
      </c>
      <c r="E23" s="5" t="s">
        <v>335</v>
      </c>
      <c r="I23" s="1">
        <v>20</v>
      </c>
      <c r="J23" s="5"/>
      <c r="K23" s="5" t="s">
        <v>83</v>
      </c>
      <c r="L23" s="5" t="s">
        <v>335</v>
      </c>
      <c r="P23" s="1">
        <v>20</v>
      </c>
      <c r="Q23" s="5"/>
      <c r="R23" s="5" t="s">
        <v>83</v>
      </c>
      <c r="S23" s="5" t="s">
        <v>335</v>
      </c>
      <c r="W23" s="1">
        <v>20</v>
      </c>
      <c r="X23" s="5"/>
      <c r="Y23" s="5" t="s">
        <v>83</v>
      </c>
      <c r="Z23" s="5" t="s">
        <v>335</v>
      </c>
      <c r="AD23" s="1">
        <v>20</v>
      </c>
      <c r="AE23" s="5"/>
      <c r="AF23" s="5" t="s">
        <v>83</v>
      </c>
      <c r="AG23" s="5" t="s">
        <v>335</v>
      </c>
      <c r="AK23" s="1">
        <v>20</v>
      </c>
      <c r="AL23" s="5"/>
      <c r="AM23" s="5" t="s">
        <v>83</v>
      </c>
      <c r="AN23" s="5" t="s">
        <v>335</v>
      </c>
    </row>
    <row r="24" spans="2:40">
      <c r="B24" s="1">
        <v>21</v>
      </c>
      <c r="C24" s="5"/>
      <c r="D24" s="5" t="s">
        <v>83</v>
      </c>
      <c r="E24" s="5" t="s">
        <v>333</v>
      </c>
      <c r="I24" s="1">
        <v>21</v>
      </c>
      <c r="J24" s="5"/>
      <c r="K24" s="5" t="s">
        <v>83</v>
      </c>
      <c r="L24" s="5" t="s">
        <v>333</v>
      </c>
      <c r="P24" s="1">
        <v>21</v>
      </c>
      <c r="Q24" s="5"/>
      <c r="R24" s="5" t="s">
        <v>83</v>
      </c>
      <c r="S24" s="5" t="s">
        <v>333</v>
      </c>
      <c r="W24" s="1">
        <v>21</v>
      </c>
      <c r="X24" s="5"/>
      <c r="Y24" s="5" t="s">
        <v>83</v>
      </c>
      <c r="Z24" s="5" t="s">
        <v>333</v>
      </c>
      <c r="AD24" s="1">
        <v>21</v>
      </c>
      <c r="AE24" s="5"/>
      <c r="AF24" s="5" t="s">
        <v>83</v>
      </c>
      <c r="AG24" s="5" t="s">
        <v>333</v>
      </c>
      <c r="AK24" s="1">
        <v>21</v>
      </c>
      <c r="AL24" s="5"/>
      <c r="AM24" s="5" t="s">
        <v>83</v>
      </c>
      <c r="AN24" s="5" t="s">
        <v>333</v>
      </c>
    </row>
    <row r="25" spans="2:40">
      <c r="B25" s="1">
        <v>22</v>
      </c>
      <c r="C25" s="5"/>
      <c r="D25" s="5" t="s">
        <v>83</v>
      </c>
      <c r="E25" s="5" t="s">
        <v>334</v>
      </c>
      <c r="I25" s="1">
        <v>22</v>
      </c>
      <c r="J25" s="5"/>
      <c r="K25" s="5" t="s">
        <v>83</v>
      </c>
      <c r="L25" s="5" t="s">
        <v>334</v>
      </c>
      <c r="P25" s="1">
        <v>22</v>
      </c>
      <c r="Q25" s="5"/>
      <c r="R25" s="5" t="s">
        <v>83</v>
      </c>
      <c r="S25" s="5" t="s">
        <v>334</v>
      </c>
      <c r="W25" s="1">
        <v>22</v>
      </c>
      <c r="X25" s="5"/>
      <c r="Y25" s="5" t="s">
        <v>83</v>
      </c>
      <c r="Z25" s="5" t="s">
        <v>334</v>
      </c>
      <c r="AD25" s="1">
        <v>22</v>
      </c>
      <c r="AE25" s="5"/>
      <c r="AF25" s="5" t="s">
        <v>83</v>
      </c>
      <c r="AG25" s="5" t="s">
        <v>334</v>
      </c>
      <c r="AK25" s="1">
        <v>22</v>
      </c>
      <c r="AL25" s="5"/>
      <c r="AM25" s="5" t="s">
        <v>83</v>
      </c>
      <c r="AN25" s="5" t="s">
        <v>334</v>
      </c>
    </row>
    <row r="26" spans="2:40">
      <c r="B26" s="1">
        <v>23</v>
      </c>
      <c r="C26" s="5"/>
      <c r="D26" s="5" t="s">
        <v>23</v>
      </c>
      <c r="E26" s="5" t="s">
        <v>23</v>
      </c>
      <c r="I26" s="1">
        <v>23</v>
      </c>
      <c r="J26" s="5"/>
      <c r="K26" s="5" t="s">
        <v>23</v>
      </c>
      <c r="L26" s="5" t="s">
        <v>23</v>
      </c>
      <c r="P26" s="1">
        <v>23</v>
      </c>
      <c r="Q26" s="5"/>
      <c r="R26" s="5" t="s">
        <v>23</v>
      </c>
      <c r="S26" s="5" t="s">
        <v>23</v>
      </c>
      <c r="W26" s="1">
        <v>23</v>
      </c>
      <c r="X26" s="5"/>
      <c r="Y26" s="5" t="s">
        <v>23</v>
      </c>
      <c r="Z26" s="5" t="s">
        <v>23</v>
      </c>
      <c r="AD26" s="1">
        <v>23</v>
      </c>
      <c r="AE26" s="5"/>
      <c r="AF26" s="5" t="s">
        <v>23</v>
      </c>
      <c r="AG26" s="5" t="s">
        <v>23</v>
      </c>
      <c r="AK26" s="1">
        <v>23</v>
      </c>
      <c r="AL26" s="5"/>
      <c r="AM26" s="5" t="s">
        <v>23</v>
      </c>
      <c r="AN26" s="5" t="s">
        <v>23</v>
      </c>
    </row>
    <row r="27" spans="2:40">
      <c r="B27" s="1">
        <v>24</v>
      </c>
      <c r="C27" s="5"/>
      <c r="D27" s="5" t="s">
        <v>83</v>
      </c>
      <c r="E27" s="1" t="s">
        <v>249</v>
      </c>
      <c r="I27" s="1">
        <v>24</v>
      </c>
      <c r="J27" s="5"/>
      <c r="K27" s="5" t="s">
        <v>83</v>
      </c>
      <c r="L27" s="5" t="s">
        <v>83</v>
      </c>
      <c r="P27" s="1">
        <v>24</v>
      </c>
      <c r="Q27" s="5"/>
      <c r="R27" s="5" t="s">
        <v>83</v>
      </c>
      <c r="S27" s="5" t="s">
        <v>83</v>
      </c>
      <c r="W27" s="1">
        <v>24</v>
      </c>
      <c r="X27" s="5"/>
      <c r="Y27" s="5" t="s">
        <v>83</v>
      </c>
      <c r="Z27" s="5" t="s">
        <v>247</v>
      </c>
      <c r="AD27" s="1">
        <v>24</v>
      </c>
      <c r="AE27" s="5"/>
      <c r="AF27" s="5" t="s">
        <v>83</v>
      </c>
      <c r="AG27" s="5" t="s">
        <v>83</v>
      </c>
      <c r="AK27" s="1">
        <v>24</v>
      </c>
      <c r="AL27" s="5"/>
      <c r="AM27" s="5" t="s">
        <v>83</v>
      </c>
      <c r="AN27" s="5" t="s">
        <v>83</v>
      </c>
    </row>
    <row r="28" spans="2:40">
      <c r="B28" t="s">
        <v>156</v>
      </c>
      <c r="I28" t="s">
        <v>156</v>
      </c>
      <c r="P28" t="s">
        <v>156</v>
      </c>
      <c r="W28" t="s">
        <v>156</v>
      </c>
      <c r="AD28" t="s">
        <v>156</v>
      </c>
      <c r="AK28" t="s">
        <v>156</v>
      </c>
    </row>
    <row r="29" spans="2:40">
      <c r="B29">
        <v>1</v>
      </c>
      <c r="C29" t="s">
        <v>378</v>
      </c>
      <c r="I29">
        <v>1</v>
      </c>
      <c r="J29" t="s">
        <v>378</v>
      </c>
      <c r="P29">
        <v>1</v>
      </c>
      <c r="Q29" t="s">
        <v>378</v>
      </c>
      <c r="W29">
        <v>1</v>
      </c>
      <c r="X29" t="s">
        <v>378</v>
      </c>
      <c r="AD29">
        <v>1</v>
      </c>
      <c r="AE29" t="s">
        <v>378</v>
      </c>
      <c r="AK29">
        <v>1</v>
      </c>
      <c r="AL29" t="s">
        <v>378</v>
      </c>
    </row>
    <row r="30" spans="2:40">
      <c r="B30">
        <v>2</v>
      </c>
      <c r="C30" t="s">
        <v>469</v>
      </c>
      <c r="I30">
        <v>2</v>
      </c>
      <c r="J30" t="s">
        <v>469</v>
      </c>
      <c r="P30">
        <v>2</v>
      </c>
      <c r="Q30" t="s">
        <v>469</v>
      </c>
      <c r="W30">
        <v>2</v>
      </c>
      <c r="X30" t="s">
        <v>469</v>
      </c>
      <c r="AD30">
        <v>2</v>
      </c>
      <c r="AE30" t="s">
        <v>469</v>
      </c>
      <c r="AK30">
        <v>2</v>
      </c>
      <c r="AL30" t="s">
        <v>469</v>
      </c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46B3D-C0C3-414C-8069-BF4B4C68CA15}">
  <sheetPr codeName="Sheet88"/>
  <dimension ref="A2:AO29"/>
  <sheetViews>
    <sheetView workbookViewId="0">
      <selection activeCell="Z4" sqref="Z4:Z27"/>
    </sheetView>
  </sheetViews>
  <sheetFormatPr defaultRowHeight="15"/>
  <sheetData>
    <row r="2" spans="1:41">
      <c r="A2" t="s">
        <v>0</v>
      </c>
      <c r="B2" t="s">
        <v>369</v>
      </c>
      <c r="D2" t="s">
        <v>143</v>
      </c>
      <c r="I2" t="s">
        <v>369</v>
      </c>
      <c r="K2" t="s">
        <v>145</v>
      </c>
      <c r="P2" t="s">
        <v>369</v>
      </c>
      <c r="R2" t="s">
        <v>146</v>
      </c>
      <c r="W2" t="s">
        <v>369</v>
      </c>
      <c r="Y2" t="s">
        <v>279</v>
      </c>
      <c r="AD2" t="s">
        <v>395</v>
      </c>
      <c r="AK2" t="s">
        <v>392</v>
      </c>
    </row>
    <row r="3" spans="1:41">
      <c r="B3" s="9" t="s">
        <v>2</v>
      </c>
      <c r="C3" s="4" t="s">
        <v>120</v>
      </c>
      <c r="D3" s="9" t="s">
        <v>4</v>
      </c>
      <c r="E3" s="9" t="s">
        <v>144</v>
      </c>
      <c r="F3" s="4" t="s">
        <v>95</v>
      </c>
      <c r="I3" s="9" t="s">
        <v>2</v>
      </c>
      <c r="J3" s="4" t="s">
        <v>120</v>
      </c>
      <c r="K3" s="9" t="s">
        <v>4</v>
      </c>
      <c r="L3" s="9" t="s">
        <v>144</v>
      </c>
      <c r="M3" s="4" t="s">
        <v>95</v>
      </c>
      <c r="P3" s="9" t="s">
        <v>2</v>
      </c>
      <c r="Q3" s="4" t="s">
        <v>120</v>
      </c>
      <c r="R3" s="9" t="s">
        <v>4</v>
      </c>
      <c r="S3" s="9" t="s">
        <v>144</v>
      </c>
      <c r="T3" s="4" t="s">
        <v>95</v>
      </c>
      <c r="W3" s="9" t="s">
        <v>2</v>
      </c>
      <c r="X3" s="4" t="s">
        <v>120</v>
      </c>
      <c r="Y3" s="9" t="s">
        <v>4</v>
      </c>
      <c r="Z3" s="9" t="s">
        <v>144</v>
      </c>
      <c r="AA3" s="4" t="s">
        <v>95</v>
      </c>
      <c r="AD3" s="9" t="s">
        <v>2</v>
      </c>
      <c r="AE3" s="4" t="s">
        <v>120</v>
      </c>
      <c r="AF3" s="9" t="s">
        <v>4</v>
      </c>
      <c r="AG3" s="9" t="s">
        <v>144</v>
      </c>
      <c r="AH3" s="4" t="s">
        <v>95</v>
      </c>
      <c r="AK3" s="9" t="s">
        <v>2</v>
      </c>
      <c r="AL3" s="4" t="s">
        <v>120</v>
      </c>
      <c r="AM3" s="9" t="s">
        <v>4</v>
      </c>
      <c r="AN3" s="9" t="s">
        <v>144</v>
      </c>
      <c r="AO3" s="4" t="s">
        <v>95</v>
      </c>
    </row>
    <row r="4" spans="1:41">
      <c r="B4" s="1">
        <v>1</v>
      </c>
      <c r="C4" s="5"/>
      <c r="D4" s="5" t="s">
        <v>83</v>
      </c>
      <c r="E4" s="1" t="s">
        <v>250</v>
      </c>
      <c r="I4" s="1">
        <v>1</v>
      </c>
      <c r="J4" s="5"/>
      <c r="K4" s="5" t="s">
        <v>83</v>
      </c>
      <c r="L4" s="5" t="s">
        <v>83</v>
      </c>
      <c r="P4" s="1">
        <v>1</v>
      </c>
      <c r="Q4" s="5"/>
      <c r="R4" s="5" t="s">
        <v>83</v>
      </c>
      <c r="S4" s="5" t="s">
        <v>83</v>
      </c>
      <c r="W4" s="1">
        <v>1</v>
      </c>
      <c r="X4" s="5"/>
      <c r="Y4" s="5" t="s">
        <v>83</v>
      </c>
      <c r="Z4" s="5" t="s">
        <v>248</v>
      </c>
      <c r="AD4" s="1">
        <v>1</v>
      </c>
      <c r="AE4" s="5"/>
      <c r="AF4" s="5" t="s">
        <v>83</v>
      </c>
      <c r="AG4" s="5" t="s">
        <v>240</v>
      </c>
      <c r="AK4" s="1">
        <v>1</v>
      </c>
      <c r="AL4" s="5"/>
      <c r="AM4" s="5" t="s">
        <v>83</v>
      </c>
      <c r="AN4" s="5" t="s">
        <v>240</v>
      </c>
    </row>
    <row r="5" spans="1:41">
      <c r="B5" s="1">
        <v>2</v>
      </c>
      <c r="C5" s="5"/>
      <c r="D5" s="5" t="s">
        <v>23</v>
      </c>
      <c r="E5" s="5" t="s">
        <v>396</v>
      </c>
      <c r="I5" s="1">
        <v>2</v>
      </c>
      <c r="J5" s="5"/>
      <c r="K5" s="5" t="s">
        <v>23</v>
      </c>
      <c r="L5" s="5" t="s">
        <v>396</v>
      </c>
      <c r="P5" s="1">
        <v>2</v>
      </c>
      <c r="Q5" s="5"/>
      <c r="R5" s="5" t="s">
        <v>23</v>
      </c>
      <c r="S5" s="5" t="s">
        <v>396</v>
      </c>
      <c r="W5" s="1">
        <v>2</v>
      </c>
      <c r="X5" s="5"/>
      <c r="Y5" s="5" t="s">
        <v>23</v>
      </c>
      <c r="Z5" s="5" t="s">
        <v>396</v>
      </c>
      <c r="AD5" s="1">
        <v>2</v>
      </c>
      <c r="AE5" s="5"/>
      <c r="AF5" s="5" t="s">
        <v>23</v>
      </c>
      <c r="AG5" s="5" t="s">
        <v>396</v>
      </c>
      <c r="AK5" s="1">
        <v>2</v>
      </c>
      <c r="AL5" s="5"/>
      <c r="AM5" s="5" t="s">
        <v>23</v>
      </c>
      <c r="AN5" s="5" t="s">
        <v>396</v>
      </c>
    </row>
    <row r="6" spans="1:41">
      <c r="B6" s="1">
        <v>3</v>
      </c>
      <c r="C6" s="5">
        <v>1</v>
      </c>
      <c r="D6" s="5" t="s">
        <v>334</v>
      </c>
      <c r="E6" s="5" t="s">
        <v>334</v>
      </c>
      <c r="I6" s="1">
        <v>3</v>
      </c>
      <c r="J6" s="5">
        <v>1</v>
      </c>
      <c r="K6" s="5" t="s">
        <v>334</v>
      </c>
      <c r="L6" s="5" t="s">
        <v>334</v>
      </c>
      <c r="P6" s="1">
        <v>3</v>
      </c>
      <c r="Q6" s="5">
        <v>1</v>
      </c>
      <c r="R6" s="5" t="s">
        <v>334</v>
      </c>
      <c r="S6" s="5" t="s">
        <v>334</v>
      </c>
      <c r="W6" s="1">
        <v>3</v>
      </c>
      <c r="X6" s="5">
        <v>1</v>
      </c>
      <c r="Y6" s="5" t="s">
        <v>334</v>
      </c>
      <c r="Z6" s="5" t="s">
        <v>334</v>
      </c>
      <c r="AD6" s="1">
        <v>3</v>
      </c>
      <c r="AE6" s="5">
        <v>1</v>
      </c>
      <c r="AF6" s="5" t="s">
        <v>334</v>
      </c>
      <c r="AG6" s="5" t="s">
        <v>334</v>
      </c>
      <c r="AK6" s="1">
        <v>3</v>
      </c>
      <c r="AL6" s="5">
        <v>1</v>
      </c>
      <c r="AM6" s="5" t="s">
        <v>334</v>
      </c>
      <c r="AN6" s="5" t="s">
        <v>334</v>
      </c>
    </row>
    <row r="7" spans="1:41">
      <c r="B7" s="1">
        <v>4</v>
      </c>
      <c r="C7" s="5">
        <v>2</v>
      </c>
      <c r="D7" s="5" t="s">
        <v>333</v>
      </c>
      <c r="E7" s="5" t="s">
        <v>333</v>
      </c>
      <c r="I7" s="1">
        <v>4</v>
      </c>
      <c r="J7" s="5">
        <v>2</v>
      </c>
      <c r="K7" s="5" t="s">
        <v>333</v>
      </c>
      <c r="L7" s="5" t="s">
        <v>333</v>
      </c>
      <c r="P7" s="1">
        <v>4</v>
      </c>
      <c r="Q7" s="5">
        <v>2</v>
      </c>
      <c r="R7" s="5" t="s">
        <v>333</v>
      </c>
      <c r="S7" s="5" t="s">
        <v>333</v>
      </c>
      <c r="W7" s="1">
        <v>4</v>
      </c>
      <c r="X7" s="5">
        <v>2</v>
      </c>
      <c r="Y7" s="5" t="s">
        <v>333</v>
      </c>
      <c r="Z7" s="5" t="s">
        <v>333</v>
      </c>
      <c r="AD7" s="1">
        <v>4</v>
      </c>
      <c r="AE7" s="5">
        <v>2</v>
      </c>
      <c r="AF7" s="5" t="s">
        <v>333</v>
      </c>
      <c r="AG7" s="5" t="s">
        <v>333</v>
      </c>
      <c r="AK7" s="1">
        <v>4</v>
      </c>
      <c r="AL7" s="5">
        <v>2</v>
      </c>
      <c r="AM7" s="5" t="s">
        <v>333</v>
      </c>
      <c r="AN7" s="5" t="s">
        <v>333</v>
      </c>
    </row>
    <row r="8" spans="1:41">
      <c r="B8" s="1">
        <v>5</v>
      </c>
      <c r="C8" s="5">
        <v>3</v>
      </c>
      <c r="D8" s="5" t="s">
        <v>335</v>
      </c>
      <c r="E8" s="5" t="s">
        <v>335</v>
      </c>
      <c r="I8" s="1">
        <v>5</v>
      </c>
      <c r="J8" s="5">
        <v>3</v>
      </c>
      <c r="K8" s="5" t="s">
        <v>335</v>
      </c>
      <c r="L8" s="5" t="s">
        <v>335</v>
      </c>
      <c r="P8" s="1">
        <v>5</v>
      </c>
      <c r="Q8" s="5">
        <v>3</v>
      </c>
      <c r="R8" s="5" t="s">
        <v>335</v>
      </c>
      <c r="S8" s="5" t="s">
        <v>335</v>
      </c>
      <c r="W8" s="1">
        <v>5</v>
      </c>
      <c r="X8" s="5">
        <v>3</v>
      </c>
      <c r="Y8" s="5" t="s">
        <v>335</v>
      </c>
      <c r="Z8" s="5" t="s">
        <v>335</v>
      </c>
      <c r="AD8" s="1">
        <v>5</v>
      </c>
      <c r="AE8" s="5">
        <v>3</v>
      </c>
      <c r="AF8" s="5" t="s">
        <v>335</v>
      </c>
      <c r="AG8" s="5" t="s">
        <v>335</v>
      </c>
      <c r="AK8" s="1">
        <v>5</v>
      </c>
      <c r="AL8" s="5">
        <v>3</v>
      </c>
      <c r="AM8" s="5" t="s">
        <v>335</v>
      </c>
      <c r="AN8" s="5" t="s">
        <v>335</v>
      </c>
    </row>
    <row r="9" spans="1:41">
      <c r="B9" s="1">
        <v>6</v>
      </c>
      <c r="C9" s="3">
        <v>4</v>
      </c>
      <c r="D9" s="5" t="s">
        <v>336</v>
      </c>
      <c r="E9" s="5" t="s">
        <v>336</v>
      </c>
      <c r="I9" s="1">
        <v>6</v>
      </c>
      <c r="J9" s="3">
        <v>4</v>
      </c>
      <c r="K9" s="5" t="s">
        <v>336</v>
      </c>
      <c r="L9" s="5" t="s">
        <v>336</v>
      </c>
      <c r="P9" s="1">
        <v>6</v>
      </c>
      <c r="Q9" s="3">
        <v>4</v>
      </c>
      <c r="R9" s="5" t="s">
        <v>336</v>
      </c>
      <c r="S9" s="5" t="s">
        <v>336</v>
      </c>
      <c r="W9" s="1">
        <v>6</v>
      </c>
      <c r="X9" s="3">
        <v>4</v>
      </c>
      <c r="Y9" s="5" t="s">
        <v>336</v>
      </c>
      <c r="Z9" s="5" t="s">
        <v>336</v>
      </c>
      <c r="AD9" s="1">
        <v>6</v>
      </c>
      <c r="AE9" s="3">
        <v>4</v>
      </c>
      <c r="AF9" s="5" t="s">
        <v>336</v>
      </c>
      <c r="AG9" s="5" t="s">
        <v>336</v>
      </c>
      <c r="AK9" s="1">
        <v>6</v>
      </c>
      <c r="AL9" s="3">
        <v>4</v>
      </c>
      <c r="AM9" s="5" t="s">
        <v>336</v>
      </c>
      <c r="AN9" s="5" t="s">
        <v>336</v>
      </c>
    </row>
    <row r="10" spans="1:41">
      <c r="B10" s="1">
        <v>7</v>
      </c>
      <c r="C10" s="5"/>
      <c r="D10" s="5" t="s">
        <v>83</v>
      </c>
      <c r="E10" s="3" t="s">
        <v>30</v>
      </c>
      <c r="I10" s="1">
        <v>7</v>
      </c>
      <c r="J10" s="5"/>
      <c r="K10" s="5" t="s">
        <v>83</v>
      </c>
      <c r="L10" s="3" t="s">
        <v>30</v>
      </c>
      <c r="P10" s="1">
        <v>7</v>
      </c>
      <c r="Q10" s="5"/>
      <c r="R10" s="5" t="s">
        <v>83</v>
      </c>
      <c r="S10" s="3" t="s">
        <v>30</v>
      </c>
      <c r="W10" s="1">
        <v>7</v>
      </c>
      <c r="X10" s="5"/>
      <c r="Y10" s="5" t="s">
        <v>83</v>
      </c>
      <c r="Z10" s="3" t="s">
        <v>30</v>
      </c>
      <c r="AD10" s="1">
        <v>7</v>
      </c>
      <c r="AE10" s="5"/>
      <c r="AF10" s="5" t="s">
        <v>83</v>
      </c>
      <c r="AG10" s="3" t="s">
        <v>30</v>
      </c>
      <c r="AK10" s="1">
        <v>7</v>
      </c>
      <c r="AL10" s="5"/>
      <c r="AM10" s="5" t="s">
        <v>83</v>
      </c>
      <c r="AN10" s="3" t="s">
        <v>30</v>
      </c>
    </row>
    <row r="11" spans="1:41">
      <c r="B11" s="1">
        <v>8</v>
      </c>
      <c r="C11" s="5"/>
      <c r="D11" s="5" t="s">
        <v>83</v>
      </c>
      <c r="E11" s="3" t="s">
        <v>8</v>
      </c>
      <c r="I11" s="1">
        <v>8</v>
      </c>
      <c r="J11" s="5"/>
      <c r="K11" s="5" t="s">
        <v>83</v>
      </c>
      <c r="L11" s="3" t="s">
        <v>8</v>
      </c>
      <c r="P11" s="1">
        <v>8</v>
      </c>
      <c r="Q11" s="5"/>
      <c r="R11" s="5" t="s">
        <v>83</v>
      </c>
      <c r="S11" s="3" t="s">
        <v>8</v>
      </c>
      <c r="W11" s="1">
        <v>8</v>
      </c>
      <c r="X11" s="5"/>
      <c r="Y11" s="5" t="s">
        <v>83</v>
      </c>
      <c r="Z11" s="3" t="s">
        <v>8</v>
      </c>
      <c r="AD11" s="1">
        <v>8</v>
      </c>
      <c r="AE11" s="5"/>
      <c r="AF11" s="5" t="s">
        <v>83</v>
      </c>
      <c r="AG11" s="3" t="s">
        <v>8</v>
      </c>
      <c r="AK11" s="1">
        <v>8</v>
      </c>
      <c r="AL11" s="5"/>
      <c r="AM11" s="5" t="s">
        <v>83</v>
      </c>
      <c r="AN11" s="3" t="s">
        <v>8</v>
      </c>
    </row>
    <row r="12" spans="1:41">
      <c r="B12" s="1">
        <v>9</v>
      </c>
      <c r="C12" s="5"/>
      <c r="D12" s="5" t="s">
        <v>102</v>
      </c>
      <c r="E12" s="5" t="s">
        <v>102</v>
      </c>
      <c r="I12" s="1">
        <v>9</v>
      </c>
      <c r="J12" s="5"/>
      <c r="K12" s="5" t="s">
        <v>102</v>
      </c>
      <c r="L12" s="5" t="s">
        <v>102</v>
      </c>
      <c r="P12" s="1">
        <v>9</v>
      </c>
      <c r="Q12" s="5"/>
      <c r="R12" s="5" t="s">
        <v>102</v>
      </c>
      <c r="S12" s="5" t="s">
        <v>102</v>
      </c>
      <c r="W12" s="1">
        <v>9</v>
      </c>
      <c r="X12" s="5"/>
      <c r="Y12" s="5" t="s">
        <v>102</v>
      </c>
      <c r="Z12" s="5" t="s">
        <v>102</v>
      </c>
      <c r="AD12" s="1">
        <v>9</v>
      </c>
      <c r="AE12" s="5"/>
      <c r="AF12" s="5" t="s">
        <v>102</v>
      </c>
      <c r="AG12" s="5" t="s">
        <v>102</v>
      </c>
      <c r="AK12" s="1">
        <v>9</v>
      </c>
      <c r="AL12" s="5"/>
      <c r="AM12" s="5" t="s">
        <v>102</v>
      </c>
      <c r="AN12" s="5" t="s">
        <v>102</v>
      </c>
    </row>
    <row r="13" spans="1:41">
      <c r="B13" s="1">
        <v>10</v>
      </c>
      <c r="C13" s="5">
        <v>5</v>
      </c>
      <c r="D13" s="5" t="s">
        <v>379</v>
      </c>
      <c r="E13" s="5" t="s">
        <v>223</v>
      </c>
      <c r="I13" s="1">
        <v>10</v>
      </c>
      <c r="J13" s="5">
        <v>5</v>
      </c>
      <c r="K13" s="5" t="s">
        <v>379</v>
      </c>
      <c r="L13" s="5" t="s">
        <v>224</v>
      </c>
      <c r="P13" s="1">
        <v>10</v>
      </c>
      <c r="Q13" s="5">
        <v>5</v>
      </c>
      <c r="R13" s="5" t="s">
        <v>379</v>
      </c>
      <c r="S13" s="5" t="s">
        <v>225</v>
      </c>
      <c r="W13" s="1">
        <v>10</v>
      </c>
      <c r="X13" s="5">
        <v>5</v>
      </c>
      <c r="Y13" s="5" t="s">
        <v>379</v>
      </c>
      <c r="Z13" s="5" t="s">
        <v>227</v>
      </c>
      <c r="AD13" s="1">
        <v>10</v>
      </c>
      <c r="AE13" s="5">
        <v>5</v>
      </c>
      <c r="AF13" s="5" t="s">
        <v>379</v>
      </c>
      <c r="AG13" s="5" t="s">
        <v>226</v>
      </c>
      <c r="AK13" s="1">
        <v>10</v>
      </c>
      <c r="AL13" s="5">
        <v>5</v>
      </c>
      <c r="AM13" s="5" t="s">
        <v>379</v>
      </c>
      <c r="AN13" s="5" t="s">
        <v>228</v>
      </c>
    </row>
    <row r="14" spans="1:41">
      <c r="B14" s="1">
        <v>11</v>
      </c>
      <c r="C14" s="5"/>
      <c r="D14" s="5" t="s">
        <v>83</v>
      </c>
      <c r="E14" s="5" t="s">
        <v>271</v>
      </c>
      <c r="I14" s="1">
        <v>11</v>
      </c>
      <c r="J14" s="5"/>
      <c r="K14" s="5" t="s">
        <v>83</v>
      </c>
      <c r="L14" s="5" t="s">
        <v>271</v>
      </c>
      <c r="P14" s="1">
        <v>11</v>
      </c>
      <c r="Q14" s="5"/>
      <c r="R14" s="5" t="s">
        <v>83</v>
      </c>
      <c r="S14" s="5" t="s">
        <v>271</v>
      </c>
      <c r="W14" s="1">
        <v>11</v>
      </c>
      <c r="X14" s="5"/>
      <c r="Y14" s="5" t="s">
        <v>83</v>
      </c>
      <c r="Z14" s="5" t="s">
        <v>271</v>
      </c>
      <c r="AD14" s="1">
        <v>11</v>
      </c>
      <c r="AE14" s="5"/>
      <c r="AF14" s="5" t="s">
        <v>83</v>
      </c>
      <c r="AG14" s="5" t="s">
        <v>271</v>
      </c>
      <c r="AK14" s="1">
        <v>11</v>
      </c>
      <c r="AL14" s="5"/>
      <c r="AM14" s="5" t="s">
        <v>83</v>
      </c>
      <c r="AN14" s="5" t="s">
        <v>271</v>
      </c>
    </row>
    <row r="15" spans="1:41">
      <c r="B15" s="1">
        <v>12</v>
      </c>
      <c r="C15" s="5">
        <v>6</v>
      </c>
      <c r="D15" s="5" t="s">
        <v>380</v>
      </c>
      <c r="E15" s="3" t="s">
        <v>224</v>
      </c>
      <c r="I15" s="1">
        <v>12</v>
      </c>
      <c r="J15" s="5">
        <v>6</v>
      </c>
      <c r="K15" s="5" t="s">
        <v>380</v>
      </c>
      <c r="L15" s="3" t="s">
        <v>223</v>
      </c>
      <c r="P15" s="1">
        <v>12</v>
      </c>
      <c r="Q15" s="5">
        <v>6</v>
      </c>
      <c r="R15" s="5" t="s">
        <v>380</v>
      </c>
      <c r="S15" s="3" t="s">
        <v>226</v>
      </c>
      <c r="W15" s="1">
        <v>12</v>
      </c>
      <c r="X15" s="5">
        <v>6</v>
      </c>
      <c r="Y15" s="5" t="s">
        <v>380</v>
      </c>
      <c r="Z15" s="3" t="s">
        <v>228</v>
      </c>
      <c r="AD15" s="1">
        <v>12</v>
      </c>
      <c r="AE15" s="5">
        <v>6</v>
      </c>
      <c r="AF15" s="5" t="s">
        <v>380</v>
      </c>
      <c r="AG15" s="3" t="s">
        <v>225</v>
      </c>
      <c r="AK15" s="1">
        <v>12</v>
      </c>
      <c r="AL15" s="5">
        <v>6</v>
      </c>
      <c r="AM15" s="5" t="s">
        <v>380</v>
      </c>
      <c r="AN15" s="3" t="s">
        <v>227</v>
      </c>
    </row>
    <row r="16" spans="1:41">
      <c r="B16" s="1">
        <v>13</v>
      </c>
      <c r="C16" s="5"/>
      <c r="D16" s="5" t="s">
        <v>83</v>
      </c>
      <c r="E16" s="3" t="s">
        <v>224</v>
      </c>
      <c r="I16" s="1">
        <v>13</v>
      </c>
      <c r="J16" s="5"/>
      <c r="K16" s="5" t="s">
        <v>83</v>
      </c>
      <c r="L16" s="3" t="s">
        <v>223</v>
      </c>
      <c r="P16" s="1">
        <v>13</v>
      </c>
      <c r="Q16" s="5"/>
      <c r="R16" s="5" t="s">
        <v>83</v>
      </c>
      <c r="S16" s="3" t="s">
        <v>226</v>
      </c>
      <c r="W16" s="1">
        <v>13</v>
      </c>
      <c r="X16" s="5"/>
      <c r="Y16" s="5" t="s">
        <v>83</v>
      </c>
      <c r="Z16" s="3" t="s">
        <v>228</v>
      </c>
      <c r="AD16" s="1">
        <v>13</v>
      </c>
      <c r="AE16" s="5"/>
      <c r="AF16" s="5" t="s">
        <v>83</v>
      </c>
      <c r="AG16" s="3" t="s">
        <v>225</v>
      </c>
      <c r="AK16" s="1">
        <v>13</v>
      </c>
      <c r="AL16" s="5"/>
      <c r="AM16" s="5" t="s">
        <v>83</v>
      </c>
      <c r="AN16" s="3" t="s">
        <v>227</v>
      </c>
    </row>
    <row r="17" spans="2:40">
      <c r="B17" s="1">
        <v>14</v>
      </c>
      <c r="C17" s="5"/>
      <c r="D17" s="5" t="s">
        <v>83</v>
      </c>
      <c r="E17" s="5" t="s">
        <v>271</v>
      </c>
      <c r="I17" s="1">
        <v>14</v>
      </c>
      <c r="J17" s="5"/>
      <c r="K17" s="5" t="s">
        <v>83</v>
      </c>
      <c r="L17" s="5" t="s">
        <v>271</v>
      </c>
      <c r="P17" s="1">
        <v>14</v>
      </c>
      <c r="Q17" s="5"/>
      <c r="R17" s="5" t="s">
        <v>83</v>
      </c>
      <c r="S17" s="5" t="s">
        <v>271</v>
      </c>
      <c r="W17" s="1">
        <v>14</v>
      </c>
      <c r="X17" s="5"/>
      <c r="Y17" s="5" t="s">
        <v>271</v>
      </c>
      <c r="Z17" s="5" t="s">
        <v>271</v>
      </c>
      <c r="AD17" s="1">
        <v>14</v>
      </c>
      <c r="AE17" s="5"/>
      <c r="AF17" s="5" t="s">
        <v>271</v>
      </c>
      <c r="AG17" s="5" t="s">
        <v>271</v>
      </c>
      <c r="AK17" s="1">
        <v>14</v>
      </c>
      <c r="AL17" s="5"/>
      <c r="AM17" s="5" t="s">
        <v>271</v>
      </c>
      <c r="AN17" s="5" t="s">
        <v>271</v>
      </c>
    </row>
    <row r="18" spans="2:40">
      <c r="B18" s="1">
        <v>15</v>
      </c>
      <c r="C18" s="5"/>
      <c r="D18" s="5" t="s">
        <v>83</v>
      </c>
      <c r="E18" s="5" t="s">
        <v>223</v>
      </c>
      <c r="I18" s="1">
        <v>15</v>
      </c>
      <c r="J18" s="5"/>
      <c r="K18" s="5" t="s">
        <v>83</v>
      </c>
      <c r="L18" s="5" t="s">
        <v>224</v>
      </c>
      <c r="P18" s="1">
        <v>15</v>
      </c>
      <c r="Q18" s="5"/>
      <c r="R18" s="5" t="s">
        <v>83</v>
      </c>
      <c r="S18" s="5" t="s">
        <v>225</v>
      </c>
      <c r="W18" s="1">
        <v>15</v>
      </c>
      <c r="X18" s="5"/>
      <c r="Y18" s="5" t="s">
        <v>83</v>
      </c>
      <c r="Z18" s="5" t="s">
        <v>227</v>
      </c>
      <c r="AD18" s="1">
        <v>15</v>
      </c>
      <c r="AE18" s="5"/>
      <c r="AF18" s="5" t="s">
        <v>83</v>
      </c>
      <c r="AG18" s="5" t="s">
        <v>226</v>
      </c>
      <c r="AK18" s="1">
        <v>15</v>
      </c>
      <c r="AL18" s="5"/>
      <c r="AM18" s="5" t="s">
        <v>83</v>
      </c>
      <c r="AN18" s="5" t="s">
        <v>228</v>
      </c>
    </row>
    <row r="19" spans="2:40">
      <c r="B19" s="1">
        <v>16</v>
      </c>
      <c r="C19" s="5"/>
      <c r="D19" s="5" t="s">
        <v>83</v>
      </c>
      <c r="E19" s="5" t="s">
        <v>251</v>
      </c>
      <c r="I19" s="1">
        <v>16</v>
      </c>
      <c r="J19" s="5"/>
      <c r="K19" s="5" t="s">
        <v>83</v>
      </c>
      <c r="L19" s="5" t="s">
        <v>251</v>
      </c>
      <c r="P19" s="1">
        <v>16</v>
      </c>
      <c r="Q19" s="5"/>
      <c r="R19" s="5" t="s">
        <v>83</v>
      </c>
      <c r="S19" s="5" t="s">
        <v>251</v>
      </c>
      <c r="W19" s="1">
        <v>16</v>
      </c>
      <c r="X19" s="5"/>
      <c r="Y19" s="5" t="s">
        <v>83</v>
      </c>
      <c r="Z19" s="5" t="s">
        <v>251</v>
      </c>
      <c r="AD19" s="1">
        <v>16</v>
      </c>
      <c r="AE19" s="5"/>
      <c r="AF19" s="5" t="s">
        <v>83</v>
      </c>
      <c r="AG19" s="5" t="s">
        <v>251</v>
      </c>
      <c r="AK19" s="1">
        <v>16</v>
      </c>
      <c r="AL19" s="5"/>
      <c r="AM19" s="5" t="s">
        <v>83</v>
      </c>
      <c r="AN19" s="5" t="s">
        <v>251</v>
      </c>
    </row>
    <row r="20" spans="2:40">
      <c r="B20" s="1">
        <v>17</v>
      </c>
      <c r="C20" s="5"/>
      <c r="D20" s="5" t="s">
        <v>83</v>
      </c>
      <c r="E20" s="3" t="s">
        <v>8</v>
      </c>
      <c r="I20" s="1">
        <v>17</v>
      </c>
      <c r="J20" s="5"/>
      <c r="K20" s="5" t="s">
        <v>83</v>
      </c>
      <c r="L20" s="3" t="s">
        <v>8</v>
      </c>
      <c r="P20" s="1">
        <v>17</v>
      </c>
      <c r="Q20" s="5"/>
      <c r="R20" s="5" t="s">
        <v>83</v>
      </c>
      <c r="S20" s="3" t="s">
        <v>8</v>
      </c>
      <c r="W20" s="1">
        <v>17</v>
      </c>
      <c r="X20" s="5"/>
      <c r="Y20" s="5" t="s">
        <v>83</v>
      </c>
      <c r="Z20" s="3" t="s">
        <v>8</v>
      </c>
      <c r="AD20" s="1">
        <v>17</v>
      </c>
      <c r="AE20" s="5"/>
      <c r="AF20" s="5" t="s">
        <v>83</v>
      </c>
      <c r="AG20" s="3" t="s">
        <v>8</v>
      </c>
      <c r="AK20" s="1">
        <v>17</v>
      </c>
      <c r="AL20" s="5"/>
      <c r="AM20" s="5" t="s">
        <v>83</v>
      </c>
      <c r="AN20" s="3" t="s">
        <v>8</v>
      </c>
    </row>
    <row r="21" spans="2:40">
      <c r="B21" s="1">
        <v>18</v>
      </c>
      <c r="C21" s="5"/>
      <c r="D21" s="5" t="s">
        <v>83</v>
      </c>
      <c r="E21" s="3" t="s">
        <v>30</v>
      </c>
      <c r="I21" s="1">
        <v>18</v>
      </c>
      <c r="J21" s="5"/>
      <c r="K21" s="5" t="s">
        <v>83</v>
      </c>
      <c r="L21" s="3" t="s">
        <v>30</v>
      </c>
      <c r="P21" s="1">
        <v>18</v>
      </c>
      <c r="Q21" s="5"/>
      <c r="R21" s="5" t="s">
        <v>83</v>
      </c>
      <c r="S21" s="3" t="s">
        <v>30</v>
      </c>
      <c r="W21" s="1">
        <v>18</v>
      </c>
      <c r="X21" s="5"/>
      <c r="Y21" s="5" t="s">
        <v>83</v>
      </c>
      <c r="Z21" s="3" t="s">
        <v>30</v>
      </c>
      <c r="AD21" s="1">
        <v>18</v>
      </c>
      <c r="AE21" s="5"/>
      <c r="AF21" s="5" t="s">
        <v>83</v>
      </c>
      <c r="AG21" s="3" t="s">
        <v>30</v>
      </c>
      <c r="AK21" s="1">
        <v>18</v>
      </c>
      <c r="AL21" s="5"/>
      <c r="AM21" s="5" t="s">
        <v>83</v>
      </c>
      <c r="AN21" s="3" t="s">
        <v>30</v>
      </c>
    </row>
    <row r="22" spans="2:40">
      <c r="B22" s="1">
        <v>19</v>
      </c>
      <c r="C22" s="5"/>
      <c r="D22" s="5" t="s">
        <v>83</v>
      </c>
      <c r="E22" s="5" t="s">
        <v>336</v>
      </c>
      <c r="I22" s="1">
        <v>19</v>
      </c>
      <c r="J22" s="5"/>
      <c r="K22" s="5" t="s">
        <v>83</v>
      </c>
      <c r="L22" s="5" t="s">
        <v>336</v>
      </c>
      <c r="P22" s="1">
        <v>19</v>
      </c>
      <c r="Q22" s="5"/>
      <c r="R22" s="5" t="s">
        <v>83</v>
      </c>
      <c r="S22" s="5" t="s">
        <v>336</v>
      </c>
      <c r="W22" s="1">
        <v>19</v>
      </c>
      <c r="X22" s="5"/>
      <c r="Y22" s="5" t="s">
        <v>83</v>
      </c>
      <c r="Z22" s="5" t="s">
        <v>336</v>
      </c>
      <c r="AD22" s="1">
        <v>19</v>
      </c>
      <c r="AE22" s="5"/>
      <c r="AF22" s="5" t="s">
        <v>83</v>
      </c>
      <c r="AG22" s="5" t="s">
        <v>336</v>
      </c>
      <c r="AK22" s="1">
        <v>19</v>
      </c>
      <c r="AL22" s="5"/>
      <c r="AM22" s="5" t="s">
        <v>83</v>
      </c>
      <c r="AN22" s="5" t="s">
        <v>336</v>
      </c>
    </row>
    <row r="23" spans="2:40">
      <c r="B23" s="1">
        <v>20</v>
      </c>
      <c r="C23" s="5"/>
      <c r="D23" s="5" t="s">
        <v>83</v>
      </c>
      <c r="E23" s="5" t="s">
        <v>335</v>
      </c>
      <c r="I23" s="1">
        <v>20</v>
      </c>
      <c r="J23" s="5"/>
      <c r="K23" s="5" t="s">
        <v>83</v>
      </c>
      <c r="L23" s="5" t="s">
        <v>335</v>
      </c>
      <c r="P23" s="1">
        <v>20</v>
      </c>
      <c r="Q23" s="5"/>
      <c r="R23" s="5" t="s">
        <v>83</v>
      </c>
      <c r="S23" s="5" t="s">
        <v>335</v>
      </c>
      <c r="W23" s="1">
        <v>20</v>
      </c>
      <c r="X23" s="5"/>
      <c r="Y23" s="5" t="s">
        <v>83</v>
      </c>
      <c r="Z23" s="5" t="s">
        <v>335</v>
      </c>
      <c r="AD23" s="1">
        <v>20</v>
      </c>
      <c r="AE23" s="5"/>
      <c r="AF23" s="5" t="s">
        <v>83</v>
      </c>
      <c r="AG23" s="5" t="s">
        <v>335</v>
      </c>
      <c r="AK23" s="1">
        <v>20</v>
      </c>
      <c r="AL23" s="5"/>
      <c r="AM23" s="5" t="s">
        <v>83</v>
      </c>
      <c r="AN23" s="5" t="s">
        <v>335</v>
      </c>
    </row>
    <row r="24" spans="2:40">
      <c r="B24" s="1">
        <v>21</v>
      </c>
      <c r="C24" s="5"/>
      <c r="D24" s="5" t="s">
        <v>83</v>
      </c>
      <c r="E24" s="5" t="s">
        <v>333</v>
      </c>
      <c r="I24" s="1">
        <v>21</v>
      </c>
      <c r="J24" s="5"/>
      <c r="K24" s="5" t="s">
        <v>83</v>
      </c>
      <c r="L24" s="5" t="s">
        <v>333</v>
      </c>
      <c r="P24" s="1">
        <v>21</v>
      </c>
      <c r="Q24" s="5"/>
      <c r="R24" s="5" t="s">
        <v>83</v>
      </c>
      <c r="S24" s="5" t="s">
        <v>333</v>
      </c>
      <c r="W24" s="1">
        <v>21</v>
      </c>
      <c r="X24" s="5"/>
      <c r="Y24" s="5" t="s">
        <v>83</v>
      </c>
      <c r="Z24" s="5" t="s">
        <v>333</v>
      </c>
      <c r="AD24" s="1">
        <v>21</v>
      </c>
      <c r="AE24" s="5"/>
      <c r="AF24" s="5" t="s">
        <v>83</v>
      </c>
      <c r="AG24" s="5" t="s">
        <v>333</v>
      </c>
      <c r="AK24" s="1">
        <v>21</v>
      </c>
      <c r="AL24" s="5"/>
      <c r="AM24" s="5" t="s">
        <v>83</v>
      </c>
      <c r="AN24" s="5" t="s">
        <v>333</v>
      </c>
    </row>
    <row r="25" spans="2:40">
      <c r="B25" s="1">
        <v>22</v>
      </c>
      <c r="C25" s="5"/>
      <c r="D25" s="5" t="s">
        <v>83</v>
      </c>
      <c r="E25" s="5" t="s">
        <v>334</v>
      </c>
      <c r="I25" s="1">
        <v>22</v>
      </c>
      <c r="J25" s="5"/>
      <c r="K25" s="5" t="s">
        <v>83</v>
      </c>
      <c r="L25" s="5" t="s">
        <v>334</v>
      </c>
      <c r="P25" s="1">
        <v>22</v>
      </c>
      <c r="Q25" s="5"/>
      <c r="R25" s="5" t="s">
        <v>83</v>
      </c>
      <c r="S25" s="5" t="s">
        <v>334</v>
      </c>
      <c r="W25" s="1">
        <v>22</v>
      </c>
      <c r="X25" s="5"/>
      <c r="Y25" s="5" t="s">
        <v>83</v>
      </c>
      <c r="Z25" s="5" t="s">
        <v>334</v>
      </c>
      <c r="AD25" s="1">
        <v>22</v>
      </c>
      <c r="AE25" s="5"/>
      <c r="AF25" s="5" t="s">
        <v>83</v>
      </c>
      <c r="AG25" s="5" t="s">
        <v>334</v>
      </c>
      <c r="AK25" s="1">
        <v>22</v>
      </c>
      <c r="AL25" s="5"/>
      <c r="AM25" s="5" t="s">
        <v>83</v>
      </c>
      <c r="AN25" s="5" t="s">
        <v>334</v>
      </c>
    </row>
    <row r="26" spans="2:40">
      <c r="B26" s="1">
        <v>23</v>
      </c>
      <c r="C26" s="5"/>
      <c r="D26" s="5" t="s">
        <v>23</v>
      </c>
      <c r="E26" s="5" t="s">
        <v>23</v>
      </c>
      <c r="I26" s="1">
        <v>23</v>
      </c>
      <c r="J26" s="5"/>
      <c r="K26" s="5" t="s">
        <v>23</v>
      </c>
      <c r="L26" s="5" t="s">
        <v>23</v>
      </c>
      <c r="P26" s="1">
        <v>23</v>
      </c>
      <c r="Q26" s="5"/>
      <c r="R26" s="5" t="s">
        <v>23</v>
      </c>
      <c r="S26" s="5" t="s">
        <v>23</v>
      </c>
      <c r="W26" s="1">
        <v>23</v>
      </c>
      <c r="X26" s="5"/>
      <c r="Y26" s="5" t="s">
        <v>23</v>
      </c>
      <c r="Z26" s="5" t="s">
        <v>23</v>
      </c>
      <c r="AD26" s="1">
        <v>23</v>
      </c>
      <c r="AE26" s="5"/>
      <c r="AF26" s="5" t="s">
        <v>23</v>
      </c>
      <c r="AG26" s="5" t="s">
        <v>23</v>
      </c>
      <c r="AK26" s="1">
        <v>23</v>
      </c>
      <c r="AL26" s="5"/>
      <c r="AM26" s="5" t="s">
        <v>23</v>
      </c>
      <c r="AN26" s="5" t="s">
        <v>23</v>
      </c>
    </row>
    <row r="27" spans="2:40">
      <c r="B27" s="1">
        <v>24</v>
      </c>
      <c r="C27" s="5"/>
      <c r="D27" s="5" t="s">
        <v>83</v>
      </c>
      <c r="E27" s="1" t="s">
        <v>249</v>
      </c>
      <c r="I27" s="1">
        <v>24</v>
      </c>
      <c r="J27" s="5"/>
      <c r="K27" s="5" t="s">
        <v>83</v>
      </c>
      <c r="L27" s="5" t="s">
        <v>83</v>
      </c>
      <c r="P27" s="1">
        <v>24</v>
      </c>
      <c r="Q27" s="5"/>
      <c r="R27" s="5" t="s">
        <v>83</v>
      </c>
      <c r="S27" s="5" t="s">
        <v>83</v>
      </c>
      <c r="W27" s="1">
        <v>24</v>
      </c>
      <c r="X27" s="5"/>
      <c r="Y27" s="5" t="s">
        <v>83</v>
      </c>
      <c r="Z27" s="5" t="s">
        <v>247</v>
      </c>
      <c r="AD27" s="1">
        <v>24</v>
      </c>
      <c r="AE27" s="5"/>
      <c r="AF27" s="5" t="s">
        <v>83</v>
      </c>
      <c r="AG27" s="5" t="s">
        <v>83</v>
      </c>
      <c r="AK27" s="1">
        <v>24</v>
      </c>
      <c r="AL27" s="5"/>
      <c r="AM27" s="5" t="s">
        <v>83</v>
      </c>
      <c r="AN27" s="5" t="s">
        <v>83</v>
      </c>
    </row>
    <row r="28" spans="2:40">
      <c r="B28" t="s">
        <v>156</v>
      </c>
      <c r="I28" t="s">
        <v>156</v>
      </c>
      <c r="P28" t="s">
        <v>156</v>
      </c>
      <c r="W28" t="s">
        <v>156</v>
      </c>
      <c r="AD28" t="s">
        <v>156</v>
      </c>
      <c r="AK28" t="s">
        <v>156</v>
      </c>
    </row>
    <row r="29" spans="2:40">
      <c r="B29">
        <v>1</v>
      </c>
      <c r="C29" t="s">
        <v>381</v>
      </c>
      <c r="I29">
        <v>1</v>
      </c>
      <c r="J29" t="s">
        <v>381</v>
      </c>
      <c r="P29">
        <v>1</v>
      </c>
      <c r="Q29" t="s">
        <v>381</v>
      </c>
      <c r="W29">
        <v>1</v>
      </c>
      <c r="X29" t="s">
        <v>381</v>
      </c>
      <c r="AD29">
        <v>1</v>
      </c>
      <c r="AE29" t="s">
        <v>381</v>
      </c>
      <c r="AK29">
        <v>1</v>
      </c>
      <c r="AL29" t="s">
        <v>381</v>
      </c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BF9D1-C31B-4B66-8DEA-D562113CB351}">
  <sheetPr codeName="Sheet89"/>
  <dimension ref="A2:AO30"/>
  <sheetViews>
    <sheetView workbookViewId="0">
      <selection activeCell="Z4" sqref="Z4:Z27"/>
    </sheetView>
  </sheetViews>
  <sheetFormatPr defaultRowHeight="15"/>
  <sheetData>
    <row r="2" spans="1:41">
      <c r="A2" t="s">
        <v>0</v>
      </c>
      <c r="B2" t="s">
        <v>623</v>
      </c>
      <c r="D2" t="s">
        <v>143</v>
      </c>
      <c r="I2" t="s">
        <v>623</v>
      </c>
      <c r="K2" t="s">
        <v>145</v>
      </c>
      <c r="P2" t="s">
        <v>623</v>
      </c>
      <c r="R2" t="s">
        <v>146</v>
      </c>
      <c r="W2" t="s">
        <v>623</v>
      </c>
      <c r="Y2" t="s">
        <v>279</v>
      </c>
      <c r="AD2" t="s">
        <v>395</v>
      </c>
      <c r="AK2" t="s">
        <v>392</v>
      </c>
    </row>
    <row r="3" spans="1:41">
      <c r="B3" s="9" t="s">
        <v>2</v>
      </c>
      <c r="C3" s="4" t="s">
        <v>120</v>
      </c>
      <c r="D3" s="9" t="s">
        <v>4</v>
      </c>
      <c r="E3" s="9" t="s">
        <v>144</v>
      </c>
      <c r="F3" s="4" t="s">
        <v>95</v>
      </c>
      <c r="I3" s="9" t="s">
        <v>2</v>
      </c>
      <c r="J3" s="4" t="s">
        <v>120</v>
      </c>
      <c r="K3" s="9" t="s">
        <v>4</v>
      </c>
      <c r="L3" s="9" t="s">
        <v>144</v>
      </c>
      <c r="M3" s="4" t="s">
        <v>95</v>
      </c>
      <c r="P3" s="9" t="s">
        <v>2</v>
      </c>
      <c r="Q3" s="4" t="s">
        <v>120</v>
      </c>
      <c r="R3" s="9" t="s">
        <v>4</v>
      </c>
      <c r="S3" s="9" t="s">
        <v>144</v>
      </c>
      <c r="T3" s="4" t="s">
        <v>95</v>
      </c>
      <c r="W3" s="9" t="s">
        <v>2</v>
      </c>
      <c r="X3" s="4" t="s">
        <v>120</v>
      </c>
      <c r="Y3" s="9" t="s">
        <v>4</v>
      </c>
      <c r="Z3" s="9" t="s">
        <v>144</v>
      </c>
      <c r="AA3" s="4" t="s">
        <v>95</v>
      </c>
      <c r="AD3" s="9" t="s">
        <v>2</v>
      </c>
      <c r="AE3" s="4" t="s">
        <v>120</v>
      </c>
      <c r="AF3" s="9" t="s">
        <v>4</v>
      </c>
      <c r="AG3" s="9" t="s">
        <v>144</v>
      </c>
      <c r="AH3" s="4" t="s">
        <v>95</v>
      </c>
      <c r="AK3" s="9" t="s">
        <v>2</v>
      </c>
      <c r="AL3" s="4" t="s">
        <v>120</v>
      </c>
      <c r="AM3" s="9" t="s">
        <v>4</v>
      </c>
      <c r="AN3" s="9" t="s">
        <v>144</v>
      </c>
      <c r="AO3" s="4" t="s">
        <v>95</v>
      </c>
    </row>
    <row r="4" spans="1:41">
      <c r="B4" s="1">
        <v>1</v>
      </c>
      <c r="C4" s="5"/>
      <c r="D4" s="5" t="s">
        <v>83</v>
      </c>
      <c r="E4" s="1" t="s">
        <v>250</v>
      </c>
      <c r="I4" s="1">
        <v>1</v>
      </c>
      <c r="J4" s="5"/>
      <c r="K4" s="5" t="s">
        <v>83</v>
      </c>
      <c r="L4" s="5" t="s">
        <v>83</v>
      </c>
      <c r="P4" s="1">
        <v>1</v>
      </c>
      <c r="Q4" s="5"/>
      <c r="R4" s="5" t="s">
        <v>83</v>
      </c>
      <c r="S4" s="5" t="s">
        <v>83</v>
      </c>
      <c r="W4" s="1">
        <v>1</v>
      </c>
      <c r="X4" s="5"/>
      <c r="Y4" s="5" t="s">
        <v>83</v>
      </c>
      <c r="Z4" s="5" t="s">
        <v>248</v>
      </c>
      <c r="AD4" s="1">
        <v>1</v>
      </c>
      <c r="AE4" s="5"/>
      <c r="AF4" s="5" t="s">
        <v>83</v>
      </c>
      <c r="AG4" s="5" t="s">
        <v>240</v>
      </c>
      <c r="AK4" s="1">
        <v>1</v>
      </c>
      <c r="AL4" s="5"/>
      <c r="AM4" s="5" t="s">
        <v>83</v>
      </c>
      <c r="AN4" s="5" t="s">
        <v>240</v>
      </c>
    </row>
    <row r="5" spans="1:41">
      <c r="B5" s="1">
        <v>2</v>
      </c>
      <c r="C5" s="5"/>
      <c r="D5" s="5" t="s">
        <v>23</v>
      </c>
      <c r="E5" s="5" t="s">
        <v>396</v>
      </c>
      <c r="I5" s="1">
        <v>2</v>
      </c>
      <c r="J5" s="5"/>
      <c r="K5" s="5" t="s">
        <v>23</v>
      </c>
      <c r="L5" s="5" t="s">
        <v>396</v>
      </c>
      <c r="P5" s="1">
        <v>2</v>
      </c>
      <c r="Q5" s="5"/>
      <c r="R5" s="5" t="s">
        <v>23</v>
      </c>
      <c r="S5" s="5" t="s">
        <v>396</v>
      </c>
      <c r="W5" s="1">
        <v>2</v>
      </c>
      <c r="X5" s="5"/>
      <c r="Y5" s="5" t="s">
        <v>23</v>
      </c>
      <c r="Z5" s="5" t="s">
        <v>396</v>
      </c>
      <c r="AD5" s="1">
        <v>2</v>
      </c>
      <c r="AE5" s="5"/>
      <c r="AF5" s="5" t="s">
        <v>23</v>
      </c>
      <c r="AG5" s="5" t="s">
        <v>396</v>
      </c>
      <c r="AK5" s="1">
        <v>2</v>
      </c>
      <c r="AL5" s="5"/>
      <c r="AM5" s="5" t="s">
        <v>23</v>
      </c>
      <c r="AN5" s="5" t="s">
        <v>396</v>
      </c>
    </row>
    <row r="6" spans="1:41">
      <c r="B6" s="1">
        <v>3</v>
      </c>
      <c r="C6" s="5"/>
      <c r="D6" s="5" t="s">
        <v>83</v>
      </c>
      <c r="E6" s="5" t="s">
        <v>334</v>
      </c>
      <c r="I6" s="1">
        <v>3</v>
      </c>
      <c r="J6" s="5"/>
      <c r="K6" s="5" t="s">
        <v>83</v>
      </c>
      <c r="L6" s="5" t="s">
        <v>334</v>
      </c>
      <c r="P6" s="1">
        <v>3</v>
      </c>
      <c r="Q6" s="5"/>
      <c r="R6" s="5" t="s">
        <v>83</v>
      </c>
      <c r="S6" s="5" t="s">
        <v>334</v>
      </c>
      <c r="W6" s="1">
        <v>3</v>
      </c>
      <c r="X6" s="5"/>
      <c r="Y6" s="5" t="s">
        <v>83</v>
      </c>
      <c r="Z6" s="5" t="s">
        <v>334</v>
      </c>
      <c r="AD6" s="1">
        <v>3</v>
      </c>
      <c r="AE6" s="5"/>
      <c r="AF6" s="5" t="s">
        <v>83</v>
      </c>
      <c r="AG6" s="5" t="s">
        <v>334</v>
      </c>
      <c r="AK6" s="1">
        <v>3</v>
      </c>
      <c r="AL6" s="5"/>
      <c r="AM6" s="5" t="s">
        <v>83</v>
      </c>
      <c r="AN6" s="5" t="s">
        <v>334</v>
      </c>
    </row>
    <row r="7" spans="1:41">
      <c r="B7" s="1">
        <v>4</v>
      </c>
      <c r="C7" s="5"/>
      <c r="D7" s="5" t="s">
        <v>83</v>
      </c>
      <c r="E7" s="5" t="s">
        <v>333</v>
      </c>
      <c r="I7" s="1">
        <v>4</v>
      </c>
      <c r="J7" s="5"/>
      <c r="K7" s="5" t="s">
        <v>83</v>
      </c>
      <c r="L7" s="5" t="s">
        <v>333</v>
      </c>
      <c r="P7" s="1">
        <v>4</v>
      </c>
      <c r="Q7" s="5"/>
      <c r="R7" s="5" t="s">
        <v>83</v>
      </c>
      <c r="S7" s="5" t="s">
        <v>333</v>
      </c>
      <c r="W7" s="1">
        <v>4</v>
      </c>
      <c r="X7" s="5"/>
      <c r="Y7" s="5" t="s">
        <v>83</v>
      </c>
      <c r="Z7" s="5" t="s">
        <v>333</v>
      </c>
      <c r="AD7" s="1">
        <v>4</v>
      </c>
      <c r="AE7" s="5"/>
      <c r="AF7" s="5" t="s">
        <v>83</v>
      </c>
      <c r="AG7" s="5" t="s">
        <v>333</v>
      </c>
      <c r="AK7" s="1">
        <v>4</v>
      </c>
      <c r="AL7" s="5"/>
      <c r="AM7" s="5" t="s">
        <v>83</v>
      </c>
      <c r="AN7" s="5" t="s">
        <v>333</v>
      </c>
    </row>
    <row r="8" spans="1:41">
      <c r="B8" s="1">
        <v>5</v>
      </c>
      <c r="C8" s="5"/>
      <c r="D8" s="5" t="s">
        <v>83</v>
      </c>
      <c r="E8" s="5" t="s">
        <v>335</v>
      </c>
      <c r="I8" s="1">
        <v>5</v>
      </c>
      <c r="J8" s="5"/>
      <c r="K8" s="5" t="s">
        <v>83</v>
      </c>
      <c r="L8" s="5" t="s">
        <v>335</v>
      </c>
      <c r="P8" s="1">
        <v>5</v>
      </c>
      <c r="Q8" s="5"/>
      <c r="R8" s="5" t="s">
        <v>83</v>
      </c>
      <c r="S8" s="5" t="s">
        <v>335</v>
      </c>
      <c r="W8" s="1">
        <v>5</v>
      </c>
      <c r="X8" s="5"/>
      <c r="Y8" s="5" t="s">
        <v>83</v>
      </c>
      <c r="Z8" s="5" t="s">
        <v>335</v>
      </c>
      <c r="AD8" s="1">
        <v>5</v>
      </c>
      <c r="AE8" s="5"/>
      <c r="AF8" s="5" t="s">
        <v>83</v>
      </c>
      <c r="AG8" s="5" t="s">
        <v>335</v>
      </c>
      <c r="AK8" s="1">
        <v>5</v>
      </c>
      <c r="AL8" s="5"/>
      <c r="AM8" s="5" t="s">
        <v>83</v>
      </c>
      <c r="AN8" s="5" t="s">
        <v>335</v>
      </c>
    </row>
    <row r="9" spans="1:41">
      <c r="B9" s="1">
        <v>6</v>
      </c>
      <c r="C9" s="3"/>
      <c r="D9" s="5" t="s">
        <v>83</v>
      </c>
      <c r="E9" s="5" t="s">
        <v>336</v>
      </c>
      <c r="I9" s="1">
        <v>6</v>
      </c>
      <c r="J9" s="3"/>
      <c r="K9" s="5" t="s">
        <v>83</v>
      </c>
      <c r="L9" s="5" t="s">
        <v>336</v>
      </c>
      <c r="P9" s="1">
        <v>6</v>
      </c>
      <c r="Q9" s="3"/>
      <c r="R9" s="5" t="s">
        <v>83</v>
      </c>
      <c r="S9" s="5" t="s">
        <v>336</v>
      </c>
      <c r="W9" s="1">
        <v>6</v>
      </c>
      <c r="X9" s="3"/>
      <c r="Y9" s="5" t="s">
        <v>83</v>
      </c>
      <c r="Z9" s="5" t="s">
        <v>336</v>
      </c>
      <c r="AD9" s="1">
        <v>6</v>
      </c>
      <c r="AE9" s="3"/>
      <c r="AF9" s="5" t="s">
        <v>83</v>
      </c>
      <c r="AG9" s="5" t="s">
        <v>336</v>
      </c>
      <c r="AK9" s="1">
        <v>6</v>
      </c>
      <c r="AL9" s="3"/>
      <c r="AM9" s="5" t="s">
        <v>83</v>
      </c>
      <c r="AN9" s="5" t="s">
        <v>336</v>
      </c>
    </row>
    <row r="10" spans="1:41">
      <c r="B10" s="1">
        <v>7</v>
      </c>
      <c r="C10" s="3">
        <v>1</v>
      </c>
      <c r="D10" s="3" t="s">
        <v>124</v>
      </c>
      <c r="E10" s="3" t="s">
        <v>30</v>
      </c>
      <c r="I10" s="1">
        <v>7</v>
      </c>
      <c r="J10" s="3">
        <v>1</v>
      </c>
      <c r="K10" s="3" t="s">
        <v>124</v>
      </c>
      <c r="L10" s="3" t="s">
        <v>30</v>
      </c>
      <c r="P10" s="1">
        <v>7</v>
      </c>
      <c r="Q10" s="3">
        <v>1</v>
      </c>
      <c r="R10" s="3" t="s">
        <v>124</v>
      </c>
      <c r="S10" s="3" t="s">
        <v>30</v>
      </c>
      <c r="W10" s="1">
        <v>7</v>
      </c>
      <c r="X10" s="3">
        <v>1</v>
      </c>
      <c r="Y10" s="3" t="s">
        <v>124</v>
      </c>
      <c r="Z10" s="3" t="s">
        <v>30</v>
      </c>
      <c r="AD10" s="1">
        <v>7</v>
      </c>
      <c r="AE10" s="3">
        <v>1</v>
      </c>
      <c r="AF10" s="3" t="s">
        <v>124</v>
      </c>
      <c r="AG10" s="3" t="s">
        <v>30</v>
      </c>
      <c r="AK10" s="1">
        <v>7</v>
      </c>
      <c r="AL10" s="3">
        <v>1</v>
      </c>
      <c r="AM10" s="3" t="s">
        <v>124</v>
      </c>
      <c r="AN10" s="3" t="s">
        <v>30</v>
      </c>
    </row>
    <row r="11" spans="1:41">
      <c r="B11" s="1">
        <v>8</v>
      </c>
      <c r="C11" s="3">
        <v>2</v>
      </c>
      <c r="D11" s="3" t="s">
        <v>125</v>
      </c>
      <c r="E11" s="3" t="s">
        <v>8</v>
      </c>
      <c r="I11" s="1">
        <v>8</v>
      </c>
      <c r="J11" s="3">
        <v>2</v>
      </c>
      <c r="K11" s="3" t="s">
        <v>125</v>
      </c>
      <c r="L11" s="3" t="s">
        <v>8</v>
      </c>
      <c r="P11" s="1">
        <v>8</v>
      </c>
      <c r="Q11" s="3">
        <v>2</v>
      </c>
      <c r="R11" s="3" t="s">
        <v>125</v>
      </c>
      <c r="S11" s="3" t="s">
        <v>8</v>
      </c>
      <c r="W11" s="1">
        <v>8</v>
      </c>
      <c r="X11" s="3">
        <v>2</v>
      </c>
      <c r="Y11" s="3" t="s">
        <v>125</v>
      </c>
      <c r="Z11" s="3" t="s">
        <v>8</v>
      </c>
      <c r="AD11" s="1">
        <v>8</v>
      </c>
      <c r="AE11" s="3">
        <v>2</v>
      </c>
      <c r="AF11" s="3" t="s">
        <v>125</v>
      </c>
      <c r="AG11" s="3" t="s">
        <v>8</v>
      </c>
      <c r="AK11" s="1">
        <v>8</v>
      </c>
      <c r="AL11" s="3">
        <v>2</v>
      </c>
      <c r="AM11" s="3" t="s">
        <v>125</v>
      </c>
      <c r="AN11" s="3" t="s">
        <v>8</v>
      </c>
    </row>
    <row r="12" spans="1:41">
      <c r="B12" s="1">
        <v>9</v>
      </c>
      <c r="C12" s="5"/>
      <c r="D12" s="5" t="s">
        <v>102</v>
      </c>
      <c r="E12" s="5" t="s">
        <v>102</v>
      </c>
      <c r="I12" s="1">
        <v>9</v>
      </c>
      <c r="J12" s="5"/>
      <c r="K12" s="5" t="s">
        <v>102</v>
      </c>
      <c r="L12" s="5" t="s">
        <v>102</v>
      </c>
      <c r="P12" s="1">
        <v>9</v>
      </c>
      <c r="Q12" s="5"/>
      <c r="R12" s="5" t="s">
        <v>102</v>
      </c>
      <c r="S12" s="5" t="s">
        <v>102</v>
      </c>
      <c r="W12" s="1">
        <v>9</v>
      </c>
      <c r="X12" s="5"/>
      <c r="Y12" s="5" t="s">
        <v>102</v>
      </c>
      <c r="Z12" s="5" t="s">
        <v>102</v>
      </c>
      <c r="AD12" s="1">
        <v>9</v>
      </c>
      <c r="AE12" s="5"/>
      <c r="AF12" s="5" t="s">
        <v>102</v>
      </c>
      <c r="AG12" s="5" t="s">
        <v>102</v>
      </c>
      <c r="AK12" s="1">
        <v>9</v>
      </c>
      <c r="AL12" s="5"/>
      <c r="AM12" s="5" t="s">
        <v>102</v>
      </c>
      <c r="AN12" s="5" t="s">
        <v>102</v>
      </c>
    </row>
    <row r="13" spans="1:41">
      <c r="B13" s="1">
        <v>10</v>
      </c>
      <c r="C13" s="5"/>
      <c r="D13" s="5" t="s">
        <v>83</v>
      </c>
      <c r="E13" s="5" t="s">
        <v>223</v>
      </c>
      <c r="I13" s="1">
        <v>10</v>
      </c>
      <c r="J13" s="5"/>
      <c r="K13" s="5" t="s">
        <v>83</v>
      </c>
      <c r="L13" s="5" t="s">
        <v>224</v>
      </c>
      <c r="P13" s="1">
        <v>10</v>
      </c>
      <c r="Q13" s="5"/>
      <c r="R13" s="5" t="s">
        <v>83</v>
      </c>
      <c r="S13" s="5" t="s">
        <v>225</v>
      </c>
      <c r="W13" s="1">
        <v>10</v>
      </c>
      <c r="X13" s="5"/>
      <c r="Y13" s="5" t="s">
        <v>83</v>
      </c>
      <c r="Z13" s="5" t="s">
        <v>227</v>
      </c>
      <c r="AD13" s="1">
        <v>10</v>
      </c>
      <c r="AE13" s="5"/>
      <c r="AF13" s="5" t="s">
        <v>83</v>
      </c>
      <c r="AG13" s="5" t="s">
        <v>226</v>
      </c>
      <c r="AK13" s="1">
        <v>10</v>
      </c>
      <c r="AL13" s="5"/>
      <c r="AM13" s="5" t="s">
        <v>83</v>
      </c>
      <c r="AN13" s="5" t="s">
        <v>228</v>
      </c>
    </row>
    <row r="14" spans="1:41">
      <c r="B14" s="1">
        <v>11</v>
      </c>
      <c r="C14" s="5"/>
      <c r="D14" s="5" t="s">
        <v>83</v>
      </c>
      <c r="E14" s="5" t="s">
        <v>271</v>
      </c>
      <c r="I14" s="1">
        <v>11</v>
      </c>
      <c r="J14" s="5"/>
      <c r="K14" s="5" t="s">
        <v>83</v>
      </c>
      <c r="L14" s="5" t="s">
        <v>271</v>
      </c>
      <c r="P14" s="1">
        <v>11</v>
      </c>
      <c r="Q14" s="5"/>
      <c r="R14" s="5" t="s">
        <v>83</v>
      </c>
      <c r="S14" s="5" t="s">
        <v>271</v>
      </c>
      <c r="W14" s="1">
        <v>11</v>
      </c>
      <c r="X14" s="5"/>
      <c r="Y14" s="5" t="s">
        <v>83</v>
      </c>
      <c r="Z14" s="5" t="s">
        <v>271</v>
      </c>
      <c r="AD14" s="1">
        <v>11</v>
      </c>
      <c r="AE14" s="5"/>
      <c r="AF14" s="5" t="s">
        <v>83</v>
      </c>
      <c r="AG14" s="5" t="s">
        <v>271</v>
      </c>
      <c r="AK14" s="1">
        <v>11</v>
      </c>
      <c r="AL14" s="5"/>
      <c r="AM14" s="5" t="s">
        <v>83</v>
      </c>
      <c r="AN14" s="5" t="s">
        <v>271</v>
      </c>
    </row>
    <row r="15" spans="1:41">
      <c r="B15" s="1">
        <v>12</v>
      </c>
      <c r="C15" s="5">
        <v>3</v>
      </c>
      <c r="D15" s="5" t="s">
        <v>379</v>
      </c>
      <c r="E15" s="3" t="s">
        <v>224</v>
      </c>
      <c r="I15" s="1">
        <v>12</v>
      </c>
      <c r="J15" s="5">
        <v>3</v>
      </c>
      <c r="K15" s="5" t="s">
        <v>379</v>
      </c>
      <c r="L15" s="3" t="s">
        <v>223</v>
      </c>
      <c r="P15" s="1">
        <v>12</v>
      </c>
      <c r="Q15" s="5">
        <v>3</v>
      </c>
      <c r="R15" s="5" t="s">
        <v>379</v>
      </c>
      <c r="S15" s="3" t="s">
        <v>226</v>
      </c>
      <c r="W15" s="1">
        <v>12</v>
      </c>
      <c r="X15" s="5">
        <v>3</v>
      </c>
      <c r="Y15" s="5" t="s">
        <v>379</v>
      </c>
      <c r="Z15" s="3" t="s">
        <v>228</v>
      </c>
      <c r="AD15" s="1">
        <v>12</v>
      </c>
      <c r="AE15" s="5">
        <v>3</v>
      </c>
      <c r="AF15" s="5" t="s">
        <v>379</v>
      </c>
      <c r="AG15" s="3" t="s">
        <v>225</v>
      </c>
      <c r="AK15" s="1">
        <v>12</v>
      </c>
      <c r="AL15" s="5">
        <v>3</v>
      </c>
      <c r="AM15" s="5" t="s">
        <v>379</v>
      </c>
      <c r="AN15" s="3" t="s">
        <v>227</v>
      </c>
    </row>
    <row r="16" spans="1:41">
      <c r="B16" s="1">
        <v>13</v>
      </c>
      <c r="C16" s="5"/>
      <c r="D16" s="5" t="s">
        <v>83</v>
      </c>
      <c r="E16" s="3" t="s">
        <v>224</v>
      </c>
      <c r="I16" s="1">
        <v>13</v>
      </c>
      <c r="J16" s="5"/>
      <c r="K16" s="5" t="s">
        <v>83</v>
      </c>
      <c r="L16" s="3" t="s">
        <v>223</v>
      </c>
      <c r="P16" s="1">
        <v>13</v>
      </c>
      <c r="Q16" s="5"/>
      <c r="R16" s="5" t="s">
        <v>83</v>
      </c>
      <c r="S16" s="3" t="s">
        <v>226</v>
      </c>
      <c r="W16" s="1">
        <v>13</v>
      </c>
      <c r="X16" s="5"/>
      <c r="Y16" s="5" t="s">
        <v>83</v>
      </c>
      <c r="Z16" s="3" t="s">
        <v>228</v>
      </c>
      <c r="AD16" s="1">
        <v>13</v>
      </c>
      <c r="AE16" s="5"/>
      <c r="AF16" s="5" t="s">
        <v>83</v>
      </c>
      <c r="AG16" s="3" t="s">
        <v>225</v>
      </c>
      <c r="AK16" s="1">
        <v>13</v>
      </c>
      <c r="AL16" s="5"/>
      <c r="AM16" s="5" t="s">
        <v>83</v>
      </c>
      <c r="AN16" s="3" t="s">
        <v>227</v>
      </c>
    </row>
    <row r="17" spans="2:40">
      <c r="B17" s="1">
        <v>14</v>
      </c>
      <c r="C17" s="5"/>
      <c r="D17" s="5" t="s">
        <v>83</v>
      </c>
      <c r="E17" s="5" t="s">
        <v>271</v>
      </c>
      <c r="I17" s="1">
        <v>14</v>
      </c>
      <c r="J17" s="5"/>
      <c r="K17" s="5" t="s">
        <v>83</v>
      </c>
      <c r="L17" s="5" t="s">
        <v>271</v>
      </c>
      <c r="P17" s="1">
        <v>14</v>
      </c>
      <c r="Q17" s="5"/>
      <c r="R17" s="5" t="s">
        <v>83</v>
      </c>
      <c r="S17" s="5" t="s">
        <v>271</v>
      </c>
      <c r="W17" s="1">
        <v>14</v>
      </c>
      <c r="X17" s="5"/>
      <c r="Y17" s="5" t="s">
        <v>83</v>
      </c>
      <c r="Z17" s="5" t="s">
        <v>271</v>
      </c>
      <c r="AD17" s="1">
        <v>14</v>
      </c>
      <c r="AE17" s="5"/>
      <c r="AF17" s="5" t="s">
        <v>83</v>
      </c>
      <c r="AG17" s="5" t="s">
        <v>271</v>
      </c>
      <c r="AK17" s="1">
        <v>14</v>
      </c>
      <c r="AL17" s="5"/>
      <c r="AM17" s="5" t="s">
        <v>83</v>
      </c>
      <c r="AN17" s="5" t="s">
        <v>271</v>
      </c>
    </row>
    <row r="18" spans="2:40">
      <c r="B18" s="1">
        <v>15</v>
      </c>
      <c r="C18" s="5"/>
      <c r="D18" s="5" t="s">
        <v>83</v>
      </c>
      <c r="E18" s="5" t="s">
        <v>223</v>
      </c>
      <c r="I18" s="1">
        <v>15</v>
      </c>
      <c r="J18" s="5"/>
      <c r="K18" s="5" t="s">
        <v>83</v>
      </c>
      <c r="L18" s="5" t="s">
        <v>224</v>
      </c>
      <c r="P18" s="1">
        <v>15</v>
      </c>
      <c r="Q18" s="5"/>
      <c r="R18" s="5" t="s">
        <v>83</v>
      </c>
      <c r="S18" s="5" t="s">
        <v>225</v>
      </c>
      <c r="W18" s="1">
        <v>15</v>
      </c>
      <c r="X18" s="5"/>
      <c r="Y18" s="5" t="s">
        <v>83</v>
      </c>
      <c r="Z18" s="5" t="s">
        <v>227</v>
      </c>
      <c r="AD18" s="1">
        <v>15</v>
      </c>
      <c r="AE18" s="5"/>
      <c r="AF18" s="5" t="s">
        <v>83</v>
      </c>
      <c r="AG18" s="5" t="s">
        <v>226</v>
      </c>
      <c r="AK18" s="1">
        <v>15</v>
      </c>
      <c r="AL18" s="5"/>
      <c r="AM18" s="5" t="s">
        <v>83</v>
      </c>
      <c r="AN18" s="5" t="s">
        <v>228</v>
      </c>
    </row>
    <row r="19" spans="2:40">
      <c r="B19" s="1">
        <v>16</v>
      </c>
      <c r="C19" s="5"/>
      <c r="D19" s="5" t="s">
        <v>83</v>
      </c>
      <c r="E19" s="5" t="s">
        <v>251</v>
      </c>
      <c r="I19" s="1">
        <v>16</v>
      </c>
      <c r="J19" s="5"/>
      <c r="K19" s="5" t="s">
        <v>83</v>
      </c>
      <c r="L19" s="5" t="s">
        <v>251</v>
      </c>
      <c r="P19" s="1">
        <v>16</v>
      </c>
      <c r="Q19" s="5"/>
      <c r="R19" s="5" t="s">
        <v>83</v>
      </c>
      <c r="S19" s="5" t="s">
        <v>251</v>
      </c>
      <c r="W19" s="1">
        <v>16</v>
      </c>
      <c r="X19" s="5"/>
      <c r="Y19" s="5" t="s">
        <v>83</v>
      </c>
      <c r="Z19" s="5" t="s">
        <v>251</v>
      </c>
      <c r="AD19" s="1">
        <v>16</v>
      </c>
      <c r="AE19" s="5"/>
      <c r="AF19" s="5" t="s">
        <v>83</v>
      </c>
      <c r="AG19" s="5" t="s">
        <v>251</v>
      </c>
      <c r="AK19" s="1">
        <v>16</v>
      </c>
      <c r="AL19" s="5"/>
      <c r="AM19" s="5" t="s">
        <v>83</v>
      </c>
      <c r="AN19" s="5" t="s">
        <v>251</v>
      </c>
    </row>
    <row r="20" spans="2:40">
      <c r="B20" s="1">
        <v>17</v>
      </c>
      <c r="C20" s="5"/>
      <c r="D20" s="5" t="s">
        <v>83</v>
      </c>
      <c r="E20" s="3" t="s">
        <v>8</v>
      </c>
      <c r="I20" s="1">
        <v>17</v>
      </c>
      <c r="J20" s="5"/>
      <c r="K20" s="5" t="s">
        <v>83</v>
      </c>
      <c r="L20" s="3" t="s">
        <v>8</v>
      </c>
      <c r="P20" s="1">
        <v>17</v>
      </c>
      <c r="Q20" s="5"/>
      <c r="R20" s="5" t="s">
        <v>83</v>
      </c>
      <c r="S20" s="3" t="s">
        <v>8</v>
      </c>
      <c r="W20" s="1">
        <v>17</v>
      </c>
      <c r="X20" s="5"/>
      <c r="Y20" s="5" t="s">
        <v>83</v>
      </c>
      <c r="Z20" s="3" t="s">
        <v>8</v>
      </c>
      <c r="AD20" s="1">
        <v>17</v>
      </c>
      <c r="AE20" s="5"/>
      <c r="AF20" s="5" t="s">
        <v>83</v>
      </c>
      <c r="AG20" s="3" t="s">
        <v>8</v>
      </c>
      <c r="AK20" s="1">
        <v>17</v>
      </c>
      <c r="AL20" s="5"/>
      <c r="AM20" s="5" t="s">
        <v>83</v>
      </c>
      <c r="AN20" s="3" t="s">
        <v>8</v>
      </c>
    </row>
    <row r="21" spans="2:40">
      <c r="B21" s="1">
        <v>18</v>
      </c>
      <c r="C21" s="5"/>
      <c r="D21" s="5" t="s">
        <v>83</v>
      </c>
      <c r="E21" s="3" t="s">
        <v>30</v>
      </c>
      <c r="I21" s="1">
        <v>18</v>
      </c>
      <c r="J21" s="5"/>
      <c r="K21" s="5" t="s">
        <v>83</v>
      </c>
      <c r="L21" s="3" t="s">
        <v>30</v>
      </c>
      <c r="P21" s="1">
        <v>18</v>
      </c>
      <c r="Q21" s="5"/>
      <c r="R21" s="5" t="s">
        <v>83</v>
      </c>
      <c r="S21" s="3" t="s">
        <v>30</v>
      </c>
      <c r="W21" s="1">
        <v>18</v>
      </c>
      <c r="X21" s="5"/>
      <c r="Y21" s="5" t="s">
        <v>83</v>
      </c>
      <c r="Z21" s="3" t="s">
        <v>30</v>
      </c>
      <c r="AD21" s="1">
        <v>18</v>
      </c>
      <c r="AE21" s="5"/>
      <c r="AF21" s="5" t="s">
        <v>83</v>
      </c>
      <c r="AG21" s="3" t="s">
        <v>30</v>
      </c>
      <c r="AK21" s="1">
        <v>18</v>
      </c>
      <c r="AL21" s="5"/>
      <c r="AM21" s="5" t="s">
        <v>83</v>
      </c>
      <c r="AN21" s="3" t="s">
        <v>30</v>
      </c>
    </row>
    <row r="22" spans="2:40">
      <c r="B22" s="1">
        <v>19</v>
      </c>
      <c r="C22" s="5"/>
      <c r="D22" s="5" t="s">
        <v>83</v>
      </c>
      <c r="E22" s="5" t="s">
        <v>336</v>
      </c>
      <c r="I22" s="1">
        <v>19</v>
      </c>
      <c r="J22" s="5"/>
      <c r="K22" s="5" t="s">
        <v>83</v>
      </c>
      <c r="L22" s="5" t="s">
        <v>336</v>
      </c>
      <c r="P22" s="1">
        <v>19</v>
      </c>
      <c r="Q22" s="5"/>
      <c r="R22" s="5" t="s">
        <v>83</v>
      </c>
      <c r="S22" s="5" t="s">
        <v>336</v>
      </c>
      <c r="W22" s="1">
        <v>19</v>
      </c>
      <c r="X22" s="5"/>
      <c r="Y22" s="5" t="s">
        <v>83</v>
      </c>
      <c r="Z22" s="5" t="s">
        <v>336</v>
      </c>
      <c r="AD22" s="1">
        <v>19</v>
      </c>
      <c r="AE22" s="5"/>
      <c r="AF22" s="5" t="s">
        <v>83</v>
      </c>
      <c r="AG22" s="5" t="s">
        <v>336</v>
      </c>
      <c r="AK22" s="1">
        <v>19</v>
      </c>
      <c r="AL22" s="5"/>
      <c r="AM22" s="5" t="s">
        <v>83</v>
      </c>
      <c r="AN22" s="5" t="s">
        <v>336</v>
      </c>
    </row>
    <row r="23" spans="2:40">
      <c r="B23" s="1">
        <v>20</v>
      </c>
      <c r="C23" s="5"/>
      <c r="D23" s="5" t="s">
        <v>83</v>
      </c>
      <c r="E23" s="5" t="s">
        <v>335</v>
      </c>
      <c r="I23" s="1">
        <v>20</v>
      </c>
      <c r="J23" s="5"/>
      <c r="K23" s="5" t="s">
        <v>83</v>
      </c>
      <c r="L23" s="5" t="s">
        <v>335</v>
      </c>
      <c r="P23" s="1">
        <v>20</v>
      </c>
      <c r="Q23" s="5"/>
      <c r="R23" s="5" t="s">
        <v>83</v>
      </c>
      <c r="S23" s="5" t="s">
        <v>335</v>
      </c>
      <c r="W23" s="1">
        <v>20</v>
      </c>
      <c r="X23" s="5"/>
      <c r="Y23" s="5" t="s">
        <v>83</v>
      </c>
      <c r="Z23" s="5" t="s">
        <v>335</v>
      </c>
      <c r="AD23" s="1">
        <v>20</v>
      </c>
      <c r="AE23" s="5"/>
      <c r="AF23" s="5" t="s">
        <v>83</v>
      </c>
      <c r="AG23" s="5" t="s">
        <v>335</v>
      </c>
      <c r="AK23" s="1">
        <v>20</v>
      </c>
      <c r="AL23" s="5"/>
      <c r="AM23" s="5" t="s">
        <v>83</v>
      </c>
      <c r="AN23" s="5" t="s">
        <v>335</v>
      </c>
    </row>
    <row r="24" spans="2:40">
      <c r="B24" s="1">
        <v>21</v>
      </c>
      <c r="C24" s="5"/>
      <c r="D24" s="5" t="s">
        <v>83</v>
      </c>
      <c r="E24" s="5" t="s">
        <v>333</v>
      </c>
      <c r="I24" s="1">
        <v>21</v>
      </c>
      <c r="J24" s="5"/>
      <c r="K24" s="5" t="s">
        <v>83</v>
      </c>
      <c r="L24" s="5" t="s">
        <v>333</v>
      </c>
      <c r="P24" s="1">
        <v>21</v>
      </c>
      <c r="Q24" s="5"/>
      <c r="R24" s="5" t="s">
        <v>83</v>
      </c>
      <c r="S24" s="5" t="s">
        <v>333</v>
      </c>
      <c r="W24" s="1">
        <v>21</v>
      </c>
      <c r="X24" s="5"/>
      <c r="Y24" s="5" t="s">
        <v>83</v>
      </c>
      <c r="Z24" s="5" t="s">
        <v>333</v>
      </c>
      <c r="AD24" s="1">
        <v>21</v>
      </c>
      <c r="AE24" s="5"/>
      <c r="AF24" s="5" t="s">
        <v>83</v>
      </c>
      <c r="AG24" s="5" t="s">
        <v>333</v>
      </c>
      <c r="AK24" s="1">
        <v>21</v>
      </c>
      <c r="AL24" s="5"/>
      <c r="AM24" s="5" t="s">
        <v>83</v>
      </c>
      <c r="AN24" s="5" t="s">
        <v>333</v>
      </c>
    </row>
    <row r="25" spans="2:40">
      <c r="B25" s="1">
        <v>22</v>
      </c>
      <c r="C25" s="5"/>
      <c r="D25" s="5" t="s">
        <v>83</v>
      </c>
      <c r="E25" s="5" t="s">
        <v>334</v>
      </c>
      <c r="I25" s="1">
        <v>22</v>
      </c>
      <c r="J25" s="5"/>
      <c r="K25" s="5" t="s">
        <v>83</v>
      </c>
      <c r="L25" s="5" t="s">
        <v>334</v>
      </c>
      <c r="P25" s="1">
        <v>22</v>
      </c>
      <c r="Q25" s="5"/>
      <c r="R25" s="5" t="s">
        <v>83</v>
      </c>
      <c r="S25" s="5" t="s">
        <v>334</v>
      </c>
      <c r="W25" s="1">
        <v>22</v>
      </c>
      <c r="X25" s="5"/>
      <c r="Y25" s="5" t="s">
        <v>83</v>
      </c>
      <c r="Z25" s="5" t="s">
        <v>334</v>
      </c>
      <c r="AD25" s="1">
        <v>22</v>
      </c>
      <c r="AE25" s="5"/>
      <c r="AF25" s="5" t="s">
        <v>83</v>
      </c>
      <c r="AG25" s="5" t="s">
        <v>334</v>
      </c>
      <c r="AK25" s="1">
        <v>22</v>
      </c>
      <c r="AL25" s="5"/>
      <c r="AM25" s="5" t="s">
        <v>83</v>
      </c>
      <c r="AN25" s="5" t="s">
        <v>334</v>
      </c>
    </row>
    <row r="26" spans="2:40">
      <c r="B26" s="1">
        <v>23</v>
      </c>
      <c r="C26" s="5"/>
      <c r="D26" s="5" t="s">
        <v>23</v>
      </c>
      <c r="E26" s="5" t="s">
        <v>23</v>
      </c>
      <c r="I26" s="1">
        <v>23</v>
      </c>
      <c r="J26" s="5"/>
      <c r="K26" s="5" t="s">
        <v>23</v>
      </c>
      <c r="L26" s="5" t="s">
        <v>23</v>
      </c>
      <c r="P26" s="1">
        <v>23</v>
      </c>
      <c r="Q26" s="5"/>
      <c r="R26" s="5" t="s">
        <v>23</v>
      </c>
      <c r="S26" s="5" t="s">
        <v>23</v>
      </c>
      <c r="W26" s="1">
        <v>23</v>
      </c>
      <c r="X26" s="5"/>
      <c r="Y26" s="5" t="s">
        <v>23</v>
      </c>
      <c r="Z26" s="5" t="s">
        <v>23</v>
      </c>
      <c r="AD26" s="1">
        <v>23</v>
      </c>
      <c r="AE26" s="5"/>
      <c r="AF26" s="5" t="s">
        <v>23</v>
      </c>
      <c r="AG26" s="5" t="s">
        <v>23</v>
      </c>
      <c r="AK26" s="1">
        <v>23</v>
      </c>
      <c r="AL26" s="5"/>
      <c r="AM26" s="5" t="s">
        <v>23</v>
      </c>
      <c r="AN26" s="5" t="s">
        <v>23</v>
      </c>
    </row>
    <row r="27" spans="2:40">
      <c r="B27" s="1">
        <v>24</v>
      </c>
      <c r="C27" s="5"/>
      <c r="D27" s="5" t="s">
        <v>83</v>
      </c>
      <c r="E27" s="1" t="s">
        <v>249</v>
      </c>
      <c r="I27" s="1">
        <v>24</v>
      </c>
      <c r="J27" s="5"/>
      <c r="K27" s="5" t="s">
        <v>83</v>
      </c>
      <c r="L27" s="5" t="s">
        <v>83</v>
      </c>
      <c r="P27" s="1">
        <v>24</v>
      </c>
      <c r="Q27" s="5"/>
      <c r="R27" s="5" t="s">
        <v>83</v>
      </c>
      <c r="S27" s="5" t="s">
        <v>83</v>
      </c>
      <c r="W27" s="1">
        <v>24</v>
      </c>
      <c r="X27" s="5"/>
      <c r="Y27" s="5" t="s">
        <v>83</v>
      </c>
      <c r="Z27" s="5" t="s">
        <v>247</v>
      </c>
      <c r="AD27" s="1">
        <v>24</v>
      </c>
      <c r="AE27" s="5"/>
      <c r="AF27" s="5" t="s">
        <v>83</v>
      </c>
      <c r="AG27" s="5" t="s">
        <v>83</v>
      </c>
      <c r="AK27" s="1">
        <v>24</v>
      </c>
      <c r="AL27" s="5"/>
      <c r="AM27" s="5" t="s">
        <v>83</v>
      </c>
      <c r="AN27" s="5" t="s">
        <v>83</v>
      </c>
    </row>
    <row r="28" spans="2:40">
      <c r="B28" t="s">
        <v>156</v>
      </c>
      <c r="I28" t="s">
        <v>156</v>
      </c>
      <c r="P28" t="s">
        <v>156</v>
      </c>
      <c r="W28" t="s">
        <v>156</v>
      </c>
      <c r="AD28" t="s">
        <v>156</v>
      </c>
      <c r="AK28" t="s">
        <v>156</v>
      </c>
    </row>
    <row r="29" spans="2:40">
      <c r="B29">
        <v>1</v>
      </c>
      <c r="C29" t="s">
        <v>625</v>
      </c>
      <c r="I29">
        <v>1</v>
      </c>
      <c r="J29" t="s">
        <v>625</v>
      </c>
      <c r="P29">
        <v>1</v>
      </c>
      <c r="Q29" t="s">
        <v>625</v>
      </c>
      <c r="W29">
        <v>1</v>
      </c>
      <c r="X29" t="s">
        <v>625</v>
      </c>
      <c r="AD29">
        <v>1</v>
      </c>
      <c r="AE29" t="s">
        <v>625</v>
      </c>
      <c r="AK29">
        <v>1</v>
      </c>
      <c r="AL29" t="s">
        <v>625</v>
      </c>
    </row>
    <row r="30" spans="2:40">
      <c r="B30">
        <v>2</v>
      </c>
      <c r="C30" t="s">
        <v>624</v>
      </c>
      <c r="I30">
        <v>2</v>
      </c>
      <c r="J30" t="s">
        <v>624</v>
      </c>
      <c r="P30">
        <v>2</v>
      </c>
      <c r="Q30" t="s">
        <v>624</v>
      </c>
      <c r="W30">
        <v>2</v>
      </c>
      <c r="X30" t="s">
        <v>624</v>
      </c>
      <c r="AD30">
        <v>2</v>
      </c>
      <c r="AE30" t="s">
        <v>624</v>
      </c>
      <c r="AK30">
        <v>2</v>
      </c>
      <c r="AL30" t="s">
        <v>624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D6947-89A7-4B34-A1FA-C5834A7F2C59}">
  <sheetPr codeName="Sheet10"/>
  <dimension ref="A2:G45"/>
  <sheetViews>
    <sheetView topLeftCell="A14" workbookViewId="0">
      <selection activeCell="E20" sqref="E20"/>
    </sheetView>
  </sheetViews>
  <sheetFormatPr defaultRowHeight="15"/>
  <cols>
    <col min="2" max="2" width="10.140625" customWidth="1"/>
    <col min="3" max="3" width="17.7109375" customWidth="1"/>
    <col min="4" max="4" width="14.140625" customWidth="1"/>
    <col min="5" max="5" width="17.7109375" customWidth="1"/>
    <col min="6" max="6" width="23.28515625" customWidth="1"/>
  </cols>
  <sheetData>
    <row r="2" spans="1:6">
      <c r="A2" t="s">
        <v>0</v>
      </c>
      <c r="B2" t="s">
        <v>182</v>
      </c>
    </row>
    <row r="3" spans="1:6">
      <c r="B3" s="1" t="s">
        <v>2</v>
      </c>
      <c r="C3" s="4" t="s">
        <v>120</v>
      </c>
      <c r="D3" s="1" t="s">
        <v>4</v>
      </c>
      <c r="E3" s="1" t="s">
        <v>3</v>
      </c>
      <c r="F3" s="4" t="s">
        <v>95</v>
      </c>
    </row>
    <row r="4" spans="1:6">
      <c r="B4" s="1">
        <v>1</v>
      </c>
      <c r="C4" s="6"/>
      <c r="D4" s="5" t="s">
        <v>84</v>
      </c>
      <c r="E4" s="5" t="s">
        <v>84</v>
      </c>
    </row>
    <row r="5" spans="1:6">
      <c r="B5" s="1">
        <v>2</v>
      </c>
      <c r="C5" s="6"/>
      <c r="D5" s="5" t="s">
        <v>84</v>
      </c>
      <c r="E5" s="5" t="s">
        <v>84</v>
      </c>
    </row>
    <row r="6" spans="1:6">
      <c r="B6" s="1">
        <v>3</v>
      </c>
      <c r="C6" s="6"/>
      <c r="D6" s="5" t="s">
        <v>23</v>
      </c>
      <c r="E6" s="5" t="s">
        <v>23</v>
      </c>
    </row>
    <row r="7" spans="1:6">
      <c r="B7" s="1">
        <v>4</v>
      </c>
      <c r="C7" s="6"/>
      <c r="D7" s="5" t="s">
        <v>23</v>
      </c>
      <c r="E7" s="5" t="s">
        <v>23</v>
      </c>
    </row>
    <row r="8" spans="1:6">
      <c r="B8" s="1">
        <v>5</v>
      </c>
      <c r="C8" s="6"/>
      <c r="D8" s="5" t="s">
        <v>180</v>
      </c>
      <c r="E8" s="5" t="s">
        <v>180</v>
      </c>
    </row>
    <row r="9" spans="1:6">
      <c r="B9" s="1">
        <v>6</v>
      </c>
      <c r="C9" s="6"/>
      <c r="D9" s="5" t="s">
        <v>83</v>
      </c>
      <c r="E9" s="5" t="s">
        <v>85</v>
      </c>
    </row>
    <row r="10" spans="1:6">
      <c r="B10" s="1">
        <v>7</v>
      </c>
      <c r="C10" s="6">
        <v>1</v>
      </c>
      <c r="D10" s="2" t="s">
        <v>7</v>
      </c>
      <c r="E10" s="5" t="s">
        <v>415</v>
      </c>
    </row>
    <row r="11" spans="1:6">
      <c r="B11" s="1">
        <v>8</v>
      </c>
      <c r="C11" s="6">
        <v>2</v>
      </c>
      <c r="D11" s="2" t="s">
        <v>6</v>
      </c>
      <c r="E11" s="5" t="s">
        <v>416</v>
      </c>
    </row>
    <row r="12" spans="1:6">
      <c r="B12" s="1">
        <v>9</v>
      </c>
      <c r="C12" s="6">
        <v>3</v>
      </c>
      <c r="D12" s="5" t="s">
        <v>5</v>
      </c>
      <c r="E12" s="5" t="s">
        <v>417</v>
      </c>
    </row>
    <row r="13" spans="1:6">
      <c r="B13" s="1">
        <v>10</v>
      </c>
      <c r="C13" s="6">
        <v>4</v>
      </c>
      <c r="D13" s="5" t="s">
        <v>35</v>
      </c>
      <c r="E13" s="5" t="s">
        <v>236</v>
      </c>
    </row>
    <row r="14" spans="1:6">
      <c r="B14" s="1">
        <v>11</v>
      </c>
      <c r="C14" s="6"/>
      <c r="D14" s="5" t="s">
        <v>83</v>
      </c>
      <c r="E14" s="5" t="s">
        <v>247</v>
      </c>
    </row>
    <row r="15" spans="1:6">
      <c r="B15" s="1">
        <v>12</v>
      </c>
      <c r="C15" s="6"/>
      <c r="D15" s="5" t="s">
        <v>83</v>
      </c>
      <c r="E15" s="5" t="s">
        <v>248</v>
      </c>
    </row>
    <row r="16" spans="1:6">
      <c r="B16" s="1">
        <v>13</v>
      </c>
      <c r="C16" s="6"/>
      <c r="D16" s="5" t="s">
        <v>83</v>
      </c>
      <c r="E16" s="5" t="s">
        <v>272</v>
      </c>
    </row>
    <row r="17" spans="2:7">
      <c r="B17" s="1">
        <v>14</v>
      </c>
      <c r="C17" s="6">
        <v>5</v>
      </c>
      <c r="D17" s="1" t="s">
        <v>40</v>
      </c>
      <c r="E17" s="5" t="s">
        <v>273</v>
      </c>
    </row>
    <row r="18" spans="2:7">
      <c r="B18" s="1">
        <v>15</v>
      </c>
      <c r="C18" s="6">
        <v>6</v>
      </c>
      <c r="D18" s="1" t="s">
        <v>41</v>
      </c>
      <c r="E18" s="5" t="s">
        <v>41</v>
      </c>
    </row>
    <row r="19" spans="2:7">
      <c r="B19" s="1">
        <v>16</v>
      </c>
      <c r="C19" s="6"/>
      <c r="D19" s="5" t="s">
        <v>83</v>
      </c>
      <c r="E19" s="5" t="s">
        <v>418</v>
      </c>
    </row>
    <row r="20" spans="2:7">
      <c r="B20" s="1">
        <v>17</v>
      </c>
      <c r="C20" s="6"/>
      <c r="D20" s="5" t="s">
        <v>83</v>
      </c>
      <c r="E20" s="5" t="s">
        <v>251</v>
      </c>
    </row>
    <row r="21" spans="2:7">
      <c r="B21" s="1">
        <v>18</v>
      </c>
      <c r="C21" s="6"/>
      <c r="D21" s="5" t="s">
        <v>83</v>
      </c>
      <c r="E21" s="5" t="s">
        <v>251</v>
      </c>
    </row>
    <row r="22" spans="2:7">
      <c r="B22" s="1">
        <v>19</v>
      </c>
      <c r="C22" s="7">
        <v>7</v>
      </c>
      <c r="D22" s="3" t="s">
        <v>412</v>
      </c>
      <c r="E22" s="3" t="s">
        <v>329</v>
      </c>
    </row>
    <row r="23" spans="2:7">
      <c r="B23" s="1">
        <v>20</v>
      </c>
      <c r="C23" s="7">
        <v>8</v>
      </c>
      <c r="D23" s="3" t="s">
        <v>411</v>
      </c>
      <c r="E23" s="3" t="s">
        <v>331</v>
      </c>
    </row>
    <row r="24" spans="2:7">
      <c r="B24" s="1">
        <v>21</v>
      </c>
      <c r="C24" s="7"/>
      <c r="D24" s="5" t="s">
        <v>83</v>
      </c>
      <c r="E24" s="5" t="s">
        <v>179</v>
      </c>
    </row>
    <row r="25" spans="2:7">
      <c r="B25" s="1">
        <v>22</v>
      </c>
      <c r="C25" s="7">
        <v>9</v>
      </c>
      <c r="D25" s="3" t="s">
        <v>55</v>
      </c>
      <c r="E25" s="1" t="s">
        <v>55</v>
      </c>
    </row>
    <row r="26" spans="2:7">
      <c r="B26" s="1">
        <v>23</v>
      </c>
      <c r="C26" s="6"/>
      <c r="D26" s="5" t="s">
        <v>83</v>
      </c>
      <c r="E26" s="5" t="s">
        <v>83</v>
      </c>
    </row>
    <row r="27" spans="2:7">
      <c r="B27" s="1">
        <v>24</v>
      </c>
      <c r="C27" s="6"/>
      <c r="D27" s="5" t="s">
        <v>83</v>
      </c>
      <c r="E27" s="5" t="s">
        <v>332</v>
      </c>
      <c r="G27" s="7"/>
    </row>
    <row r="28" spans="2:7">
      <c r="B28" s="1">
        <v>25</v>
      </c>
      <c r="C28" s="6"/>
      <c r="D28" s="5" t="s">
        <v>83</v>
      </c>
      <c r="E28" s="5" t="s">
        <v>334</v>
      </c>
    </row>
    <row r="29" spans="2:7">
      <c r="B29" s="1">
        <v>26</v>
      </c>
      <c r="C29" s="6"/>
      <c r="D29" s="5" t="s">
        <v>83</v>
      </c>
      <c r="E29" s="5" t="s">
        <v>333</v>
      </c>
    </row>
    <row r="30" spans="2:7">
      <c r="B30" s="1">
        <v>27</v>
      </c>
      <c r="C30" s="6"/>
      <c r="D30" s="5" t="s">
        <v>83</v>
      </c>
      <c r="E30" s="5" t="s">
        <v>335</v>
      </c>
    </row>
    <row r="31" spans="2:7">
      <c r="B31" s="1">
        <v>28</v>
      </c>
      <c r="C31" s="6"/>
      <c r="D31" s="5" t="s">
        <v>83</v>
      </c>
      <c r="E31" s="5" t="s">
        <v>336</v>
      </c>
    </row>
    <row r="32" spans="2:7">
      <c r="B32" s="1">
        <v>29</v>
      </c>
      <c r="C32">
        <v>10</v>
      </c>
      <c r="D32" s="1" t="s">
        <v>99</v>
      </c>
      <c r="E32" s="1" t="s">
        <v>99</v>
      </c>
    </row>
    <row r="33" spans="2:5">
      <c r="B33" s="1">
        <v>30</v>
      </c>
      <c r="C33">
        <v>11</v>
      </c>
      <c r="D33" s="1" t="s">
        <v>101</v>
      </c>
      <c r="E33" s="5" t="s">
        <v>223</v>
      </c>
    </row>
    <row r="34" spans="2:5">
      <c r="B34" s="1">
        <v>31</v>
      </c>
      <c r="C34">
        <v>12</v>
      </c>
      <c r="D34" s="1" t="s">
        <v>100</v>
      </c>
      <c r="E34" s="5" t="s">
        <v>226</v>
      </c>
    </row>
    <row r="35" spans="2:5">
      <c r="B35" s="1">
        <v>32</v>
      </c>
      <c r="C35">
        <v>13</v>
      </c>
      <c r="D35" s="1" t="s">
        <v>57</v>
      </c>
      <c r="E35" s="1" t="s">
        <v>57</v>
      </c>
    </row>
    <row r="36" spans="2:5">
      <c r="B36" s="1">
        <v>33</v>
      </c>
      <c r="C36">
        <v>14</v>
      </c>
      <c r="D36" s="1" t="s">
        <v>15</v>
      </c>
      <c r="E36" s="5" t="s">
        <v>249</v>
      </c>
    </row>
    <row r="37" spans="2:5">
      <c r="B37" s="1">
        <v>34</v>
      </c>
      <c r="C37">
        <v>15</v>
      </c>
      <c r="D37" s="1" t="s">
        <v>14</v>
      </c>
      <c r="E37" s="5" t="s">
        <v>250</v>
      </c>
    </row>
    <row r="38" spans="2:5">
      <c r="B38" s="1">
        <v>35</v>
      </c>
      <c r="C38">
        <v>16</v>
      </c>
      <c r="D38" s="1" t="s">
        <v>32</v>
      </c>
      <c r="E38" s="5" t="s">
        <v>338</v>
      </c>
    </row>
    <row r="39" spans="2:5">
      <c r="B39" s="1">
        <v>36</v>
      </c>
      <c r="C39">
        <v>17</v>
      </c>
      <c r="D39" s="1" t="s">
        <v>31</v>
      </c>
      <c r="E39" s="5" t="s">
        <v>340</v>
      </c>
    </row>
    <row r="40" spans="2:5">
      <c r="B40" s="1">
        <v>37</v>
      </c>
      <c r="C40" s="6"/>
      <c r="D40" s="5" t="s">
        <v>83</v>
      </c>
      <c r="E40" s="5" t="s">
        <v>228</v>
      </c>
    </row>
    <row r="41" spans="2:5">
      <c r="B41" s="1">
        <v>38</v>
      </c>
      <c r="C41" s="6"/>
      <c r="D41" s="5" t="s">
        <v>83</v>
      </c>
      <c r="E41" s="5" t="s">
        <v>227</v>
      </c>
    </row>
    <row r="42" spans="2:5">
      <c r="B42" s="1">
        <v>39</v>
      </c>
      <c r="C42" s="6"/>
      <c r="D42" s="5" t="s">
        <v>23</v>
      </c>
      <c r="E42" s="5" t="s">
        <v>23</v>
      </c>
    </row>
    <row r="43" spans="2:5">
      <c r="B43" s="1">
        <v>40</v>
      </c>
      <c r="C43" s="6"/>
      <c r="D43" s="5" t="s">
        <v>23</v>
      </c>
      <c r="E43" s="5" t="s">
        <v>23</v>
      </c>
    </row>
    <row r="44" spans="2:5">
      <c r="B44" t="s">
        <v>156</v>
      </c>
    </row>
    <row r="45" spans="2:5">
      <c r="B45">
        <v>1</v>
      </c>
      <c r="C45" t="s">
        <v>181</v>
      </c>
    </row>
  </sheetData>
  <phoneticPr fontId="1" type="noConversion"/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16EDE-2B62-435D-8652-BA3BA6CA56D0}">
  <sheetPr codeName="Sheet90"/>
  <dimension ref="A2:AO30"/>
  <sheetViews>
    <sheetView topLeftCell="U1" workbookViewId="0">
      <selection activeCell="Z4" sqref="Z4:Z27"/>
    </sheetView>
  </sheetViews>
  <sheetFormatPr defaultRowHeight="15"/>
  <sheetData>
    <row r="2" spans="1:41">
      <c r="A2" t="s">
        <v>0</v>
      </c>
      <c r="B2" t="s">
        <v>626</v>
      </c>
      <c r="D2" t="s">
        <v>143</v>
      </c>
      <c r="I2" t="s">
        <v>626</v>
      </c>
      <c r="K2" t="s">
        <v>145</v>
      </c>
      <c r="P2" t="s">
        <v>626</v>
      </c>
      <c r="R2" t="s">
        <v>146</v>
      </c>
      <c r="W2" t="s">
        <v>626</v>
      </c>
      <c r="Y2" t="s">
        <v>279</v>
      </c>
      <c r="AD2" t="s">
        <v>395</v>
      </c>
      <c r="AK2" t="s">
        <v>392</v>
      </c>
    </row>
    <row r="3" spans="1:41">
      <c r="B3" s="9" t="s">
        <v>2</v>
      </c>
      <c r="C3" s="4" t="s">
        <v>120</v>
      </c>
      <c r="D3" s="9" t="s">
        <v>4</v>
      </c>
      <c r="E3" s="9" t="s">
        <v>144</v>
      </c>
      <c r="F3" s="4" t="s">
        <v>95</v>
      </c>
      <c r="I3" s="9" t="s">
        <v>2</v>
      </c>
      <c r="J3" s="4" t="s">
        <v>120</v>
      </c>
      <c r="K3" s="9" t="s">
        <v>4</v>
      </c>
      <c r="L3" s="9" t="s">
        <v>144</v>
      </c>
      <c r="M3" s="4" t="s">
        <v>95</v>
      </c>
      <c r="P3" s="9" t="s">
        <v>2</v>
      </c>
      <c r="Q3" s="4" t="s">
        <v>120</v>
      </c>
      <c r="R3" s="9" t="s">
        <v>4</v>
      </c>
      <c r="S3" s="9" t="s">
        <v>144</v>
      </c>
      <c r="T3" s="4" t="s">
        <v>95</v>
      </c>
      <c r="W3" s="9" t="s">
        <v>2</v>
      </c>
      <c r="X3" s="4" t="s">
        <v>120</v>
      </c>
      <c r="Y3" s="9" t="s">
        <v>4</v>
      </c>
      <c r="Z3" s="9" t="s">
        <v>144</v>
      </c>
      <c r="AA3" s="4" t="s">
        <v>95</v>
      </c>
      <c r="AD3" s="9" t="s">
        <v>2</v>
      </c>
      <c r="AE3" s="4" t="s">
        <v>120</v>
      </c>
      <c r="AF3" s="9" t="s">
        <v>4</v>
      </c>
      <c r="AG3" s="9" t="s">
        <v>144</v>
      </c>
      <c r="AH3" s="4" t="s">
        <v>95</v>
      </c>
      <c r="AK3" s="9" t="s">
        <v>2</v>
      </c>
      <c r="AL3" s="4" t="s">
        <v>120</v>
      </c>
      <c r="AM3" s="9" t="s">
        <v>4</v>
      </c>
      <c r="AN3" s="9" t="s">
        <v>144</v>
      </c>
      <c r="AO3" s="4" t="s">
        <v>95</v>
      </c>
    </row>
    <row r="4" spans="1:41">
      <c r="B4" s="1">
        <v>1</v>
      </c>
      <c r="C4" s="5"/>
      <c r="D4" s="5" t="s">
        <v>83</v>
      </c>
      <c r="E4" s="1" t="s">
        <v>250</v>
      </c>
      <c r="I4" s="1">
        <v>1</v>
      </c>
      <c r="J4" s="5"/>
      <c r="K4" s="5" t="s">
        <v>83</v>
      </c>
      <c r="L4" s="5" t="s">
        <v>83</v>
      </c>
      <c r="P4" s="1">
        <v>1</v>
      </c>
      <c r="Q4" s="5"/>
      <c r="R4" s="5" t="s">
        <v>83</v>
      </c>
      <c r="S4" s="5" t="s">
        <v>83</v>
      </c>
      <c r="W4" s="1">
        <v>1</v>
      </c>
      <c r="X4" s="5"/>
      <c r="Y4" s="5" t="s">
        <v>83</v>
      </c>
      <c r="Z4" s="5" t="s">
        <v>248</v>
      </c>
      <c r="AD4" s="1">
        <v>1</v>
      </c>
      <c r="AE4" s="5"/>
      <c r="AF4" s="5" t="s">
        <v>83</v>
      </c>
      <c r="AG4" s="5" t="s">
        <v>240</v>
      </c>
      <c r="AK4" s="1">
        <v>1</v>
      </c>
      <c r="AL4" s="5"/>
      <c r="AM4" s="5" t="s">
        <v>83</v>
      </c>
      <c r="AN4" s="5" t="s">
        <v>240</v>
      </c>
    </row>
    <row r="5" spans="1:41">
      <c r="B5" s="1">
        <v>2</v>
      </c>
      <c r="C5" s="5"/>
      <c r="D5" s="5" t="s">
        <v>23</v>
      </c>
      <c r="E5" s="5" t="s">
        <v>396</v>
      </c>
      <c r="I5" s="1">
        <v>2</v>
      </c>
      <c r="J5" s="5"/>
      <c r="K5" s="5" t="s">
        <v>23</v>
      </c>
      <c r="L5" s="5" t="s">
        <v>396</v>
      </c>
      <c r="P5" s="1">
        <v>2</v>
      </c>
      <c r="Q5" s="5"/>
      <c r="R5" s="5" t="s">
        <v>23</v>
      </c>
      <c r="S5" s="5" t="s">
        <v>396</v>
      </c>
      <c r="W5" s="1">
        <v>2</v>
      </c>
      <c r="X5" s="5"/>
      <c r="Y5" s="5" t="s">
        <v>23</v>
      </c>
      <c r="Z5" s="5" t="s">
        <v>396</v>
      </c>
      <c r="AD5" s="1">
        <v>2</v>
      </c>
      <c r="AE5" s="5"/>
      <c r="AF5" s="5" t="s">
        <v>23</v>
      </c>
      <c r="AG5" s="5" t="s">
        <v>396</v>
      </c>
      <c r="AK5" s="1">
        <v>2</v>
      </c>
      <c r="AL5" s="5"/>
      <c r="AM5" s="5" t="s">
        <v>23</v>
      </c>
      <c r="AN5" s="5" t="s">
        <v>396</v>
      </c>
    </row>
    <row r="6" spans="1:41">
      <c r="B6" s="1">
        <v>3</v>
      </c>
      <c r="C6" s="5"/>
      <c r="D6" s="5" t="s">
        <v>83</v>
      </c>
      <c r="E6" s="5" t="s">
        <v>334</v>
      </c>
      <c r="I6" s="1">
        <v>3</v>
      </c>
      <c r="J6" s="5"/>
      <c r="K6" s="5" t="s">
        <v>83</v>
      </c>
      <c r="L6" s="5" t="s">
        <v>334</v>
      </c>
      <c r="P6" s="1">
        <v>3</v>
      </c>
      <c r="Q6" s="5"/>
      <c r="R6" s="5" t="s">
        <v>83</v>
      </c>
      <c r="S6" s="5" t="s">
        <v>334</v>
      </c>
      <c r="W6" s="1">
        <v>3</v>
      </c>
      <c r="X6" s="5"/>
      <c r="Y6" s="5" t="s">
        <v>83</v>
      </c>
      <c r="Z6" s="5" t="s">
        <v>334</v>
      </c>
      <c r="AD6" s="1">
        <v>3</v>
      </c>
      <c r="AE6" s="5"/>
      <c r="AF6" s="5" t="s">
        <v>83</v>
      </c>
      <c r="AG6" s="5" t="s">
        <v>334</v>
      </c>
      <c r="AK6" s="1">
        <v>3</v>
      </c>
      <c r="AL6" s="5"/>
      <c r="AM6" s="5" t="s">
        <v>83</v>
      </c>
      <c r="AN6" s="5" t="s">
        <v>334</v>
      </c>
    </row>
    <row r="7" spans="1:41">
      <c r="B7" s="1">
        <v>4</v>
      </c>
      <c r="C7" s="5"/>
      <c r="D7" s="5" t="s">
        <v>83</v>
      </c>
      <c r="E7" s="5" t="s">
        <v>333</v>
      </c>
      <c r="I7" s="1">
        <v>4</v>
      </c>
      <c r="J7" s="5"/>
      <c r="K7" s="5" t="s">
        <v>83</v>
      </c>
      <c r="L7" s="5" t="s">
        <v>333</v>
      </c>
      <c r="P7" s="1">
        <v>4</v>
      </c>
      <c r="Q7" s="5"/>
      <c r="R7" s="5" t="s">
        <v>83</v>
      </c>
      <c r="S7" s="5" t="s">
        <v>333</v>
      </c>
      <c r="W7" s="1">
        <v>4</v>
      </c>
      <c r="X7" s="5"/>
      <c r="Y7" s="5" t="s">
        <v>83</v>
      </c>
      <c r="Z7" s="5" t="s">
        <v>333</v>
      </c>
      <c r="AD7" s="1">
        <v>4</v>
      </c>
      <c r="AE7" s="5"/>
      <c r="AF7" s="5" t="s">
        <v>83</v>
      </c>
      <c r="AG7" s="5" t="s">
        <v>333</v>
      </c>
      <c r="AK7" s="1">
        <v>4</v>
      </c>
      <c r="AL7" s="5"/>
      <c r="AM7" s="5" t="s">
        <v>83</v>
      </c>
      <c r="AN7" s="5" t="s">
        <v>333</v>
      </c>
    </row>
    <row r="8" spans="1:41">
      <c r="B8" s="1">
        <v>5</v>
      </c>
      <c r="C8" s="5"/>
      <c r="D8" s="5" t="s">
        <v>83</v>
      </c>
      <c r="E8" s="5" t="s">
        <v>335</v>
      </c>
      <c r="I8" s="1">
        <v>5</v>
      </c>
      <c r="J8" s="5"/>
      <c r="K8" s="5" t="s">
        <v>83</v>
      </c>
      <c r="L8" s="5" t="s">
        <v>335</v>
      </c>
      <c r="P8" s="1">
        <v>5</v>
      </c>
      <c r="Q8" s="5"/>
      <c r="R8" s="5" t="s">
        <v>83</v>
      </c>
      <c r="S8" s="5" t="s">
        <v>335</v>
      </c>
      <c r="W8" s="1">
        <v>5</v>
      </c>
      <c r="X8" s="5"/>
      <c r="Y8" s="5" t="s">
        <v>83</v>
      </c>
      <c r="Z8" s="5" t="s">
        <v>335</v>
      </c>
      <c r="AD8" s="1">
        <v>5</v>
      </c>
      <c r="AE8" s="5"/>
      <c r="AF8" s="5" t="s">
        <v>83</v>
      </c>
      <c r="AG8" s="5" t="s">
        <v>335</v>
      </c>
      <c r="AK8" s="1">
        <v>5</v>
      </c>
      <c r="AL8" s="5"/>
      <c r="AM8" s="5" t="s">
        <v>83</v>
      </c>
      <c r="AN8" s="5" t="s">
        <v>335</v>
      </c>
    </row>
    <row r="9" spans="1:41">
      <c r="B9" s="1">
        <v>6</v>
      </c>
      <c r="C9" s="3"/>
      <c r="D9" s="5" t="s">
        <v>83</v>
      </c>
      <c r="E9" s="5" t="s">
        <v>336</v>
      </c>
      <c r="I9" s="1">
        <v>6</v>
      </c>
      <c r="J9" s="3"/>
      <c r="K9" s="5" t="s">
        <v>83</v>
      </c>
      <c r="L9" s="5" t="s">
        <v>336</v>
      </c>
      <c r="P9" s="1">
        <v>6</v>
      </c>
      <c r="Q9" s="3"/>
      <c r="R9" s="5" t="s">
        <v>83</v>
      </c>
      <c r="S9" s="5" t="s">
        <v>336</v>
      </c>
      <c r="W9" s="1">
        <v>6</v>
      </c>
      <c r="X9" s="3"/>
      <c r="Y9" s="5" t="s">
        <v>83</v>
      </c>
      <c r="Z9" s="5" t="s">
        <v>336</v>
      </c>
      <c r="AD9" s="1">
        <v>6</v>
      </c>
      <c r="AE9" s="3"/>
      <c r="AF9" s="5" t="s">
        <v>83</v>
      </c>
      <c r="AG9" s="5" t="s">
        <v>336</v>
      </c>
      <c r="AK9" s="1">
        <v>6</v>
      </c>
      <c r="AL9" s="3"/>
      <c r="AM9" s="5" t="s">
        <v>83</v>
      </c>
      <c r="AN9" s="5" t="s">
        <v>336</v>
      </c>
    </row>
    <row r="10" spans="1:41">
      <c r="B10" s="1">
        <v>7</v>
      </c>
      <c r="C10" s="3">
        <v>1</v>
      </c>
      <c r="D10" s="3" t="s">
        <v>124</v>
      </c>
      <c r="E10" s="3" t="s">
        <v>30</v>
      </c>
      <c r="I10" s="1">
        <v>7</v>
      </c>
      <c r="J10" s="3">
        <v>1</v>
      </c>
      <c r="K10" s="3" t="s">
        <v>124</v>
      </c>
      <c r="L10" s="3" t="s">
        <v>30</v>
      </c>
      <c r="P10" s="1">
        <v>7</v>
      </c>
      <c r="Q10" s="3">
        <v>1</v>
      </c>
      <c r="R10" s="3" t="s">
        <v>124</v>
      </c>
      <c r="S10" s="3" t="s">
        <v>30</v>
      </c>
      <c r="W10" s="1">
        <v>7</v>
      </c>
      <c r="X10" s="3">
        <v>1</v>
      </c>
      <c r="Y10" s="3" t="s">
        <v>124</v>
      </c>
      <c r="Z10" s="3" t="s">
        <v>30</v>
      </c>
      <c r="AD10" s="1">
        <v>7</v>
      </c>
      <c r="AE10" s="3">
        <v>1</v>
      </c>
      <c r="AF10" s="3" t="s">
        <v>124</v>
      </c>
      <c r="AG10" s="3" t="s">
        <v>30</v>
      </c>
      <c r="AK10" s="1">
        <v>7</v>
      </c>
      <c r="AL10" s="3">
        <v>1</v>
      </c>
      <c r="AM10" s="3" t="s">
        <v>124</v>
      </c>
      <c r="AN10" s="3" t="s">
        <v>30</v>
      </c>
    </row>
    <row r="11" spans="1:41">
      <c r="B11" s="1">
        <v>8</v>
      </c>
      <c r="C11" s="3">
        <v>2</v>
      </c>
      <c r="D11" s="3" t="s">
        <v>125</v>
      </c>
      <c r="E11" s="3" t="s">
        <v>8</v>
      </c>
      <c r="I11" s="1">
        <v>8</v>
      </c>
      <c r="J11" s="3">
        <v>2</v>
      </c>
      <c r="K11" s="3" t="s">
        <v>125</v>
      </c>
      <c r="L11" s="3" t="s">
        <v>8</v>
      </c>
      <c r="P11" s="1">
        <v>8</v>
      </c>
      <c r="Q11" s="3">
        <v>2</v>
      </c>
      <c r="R11" s="3" t="s">
        <v>125</v>
      </c>
      <c r="S11" s="3" t="s">
        <v>8</v>
      </c>
      <c r="W11" s="1">
        <v>8</v>
      </c>
      <c r="X11" s="3">
        <v>2</v>
      </c>
      <c r="Y11" s="3" t="s">
        <v>125</v>
      </c>
      <c r="Z11" s="3" t="s">
        <v>8</v>
      </c>
      <c r="AD11" s="1">
        <v>8</v>
      </c>
      <c r="AE11" s="3">
        <v>2</v>
      </c>
      <c r="AF11" s="3" t="s">
        <v>125</v>
      </c>
      <c r="AG11" s="3" t="s">
        <v>8</v>
      </c>
      <c r="AK11" s="1">
        <v>8</v>
      </c>
      <c r="AL11" s="3">
        <v>2</v>
      </c>
      <c r="AM11" s="3" t="s">
        <v>125</v>
      </c>
      <c r="AN11" s="3" t="s">
        <v>8</v>
      </c>
    </row>
    <row r="12" spans="1:41">
      <c r="B12" s="1">
        <v>9</v>
      </c>
      <c r="C12" s="5"/>
      <c r="D12" s="5" t="s">
        <v>102</v>
      </c>
      <c r="E12" s="5" t="s">
        <v>102</v>
      </c>
      <c r="I12" s="1">
        <v>9</v>
      </c>
      <c r="J12" s="5"/>
      <c r="K12" s="5" t="s">
        <v>102</v>
      </c>
      <c r="L12" s="5" t="s">
        <v>102</v>
      </c>
      <c r="P12" s="1">
        <v>9</v>
      </c>
      <c r="Q12" s="5"/>
      <c r="R12" s="5" t="s">
        <v>102</v>
      </c>
      <c r="S12" s="5" t="s">
        <v>102</v>
      </c>
      <c r="W12" s="1">
        <v>9</v>
      </c>
      <c r="X12" s="5"/>
      <c r="Y12" s="5" t="s">
        <v>102</v>
      </c>
      <c r="Z12" s="5" t="s">
        <v>102</v>
      </c>
      <c r="AD12" s="1">
        <v>9</v>
      </c>
      <c r="AE12" s="5"/>
      <c r="AF12" s="5" t="s">
        <v>102</v>
      </c>
      <c r="AG12" s="5" t="s">
        <v>102</v>
      </c>
      <c r="AK12" s="1">
        <v>9</v>
      </c>
      <c r="AL12" s="5"/>
      <c r="AM12" s="5" t="s">
        <v>102</v>
      </c>
      <c r="AN12" s="5" t="s">
        <v>102</v>
      </c>
    </row>
    <row r="13" spans="1:41">
      <c r="B13" s="1">
        <v>10</v>
      </c>
      <c r="C13" s="5"/>
      <c r="D13" s="5" t="s">
        <v>83</v>
      </c>
      <c r="E13" s="5" t="s">
        <v>223</v>
      </c>
      <c r="I13" s="1">
        <v>10</v>
      </c>
      <c r="J13" s="5"/>
      <c r="K13" s="5" t="s">
        <v>83</v>
      </c>
      <c r="L13" s="5" t="s">
        <v>224</v>
      </c>
      <c r="P13" s="1">
        <v>10</v>
      </c>
      <c r="Q13" s="5"/>
      <c r="R13" s="5" t="s">
        <v>83</v>
      </c>
      <c r="S13" s="5" t="s">
        <v>225</v>
      </c>
      <c r="W13" s="1">
        <v>10</v>
      </c>
      <c r="X13" s="5"/>
      <c r="Y13" s="5" t="s">
        <v>83</v>
      </c>
      <c r="Z13" s="5" t="s">
        <v>227</v>
      </c>
      <c r="AD13" s="1">
        <v>10</v>
      </c>
      <c r="AE13" s="5"/>
      <c r="AF13" s="5" t="s">
        <v>83</v>
      </c>
      <c r="AG13" s="5" t="s">
        <v>226</v>
      </c>
      <c r="AK13" s="1">
        <v>10</v>
      </c>
      <c r="AL13" s="5"/>
      <c r="AM13" s="5" t="s">
        <v>83</v>
      </c>
      <c r="AN13" s="5" t="s">
        <v>228</v>
      </c>
    </row>
    <row r="14" spans="1:41">
      <c r="B14" s="1">
        <v>11</v>
      </c>
      <c r="C14" s="5"/>
      <c r="D14" s="5" t="s">
        <v>83</v>
      </c>
      <c r="E14" s="5" t="s">
        <v>271</v>
      </c>
      <c r="I14" s="1">
        <v>11</v>
      </c>
      <c r="J14" s="5"/>
      <c r="K14" s="5" t="s">
        <v>83</v>
      </c>
      <c r="L14" s="5" t="s">
        <v>271</v>
      </c>
      <c r="P14" s="1">
        <v>11</v>
      </c>
      <c r="Q14" s="5"/>
      <c r="R14" s="5" t="s">
        <v>83</v>
      </c>
      <c r="S14" s="5" t="s">
        <v>271</v>
      </c>
      <c r="W14" s="1">
        <v>11</v>
      </c>
      <c r="X14" s="5"/>
      <c r="Y14" s="5" t="s">
        <v>83</v>
      </c>
      <c r="Z14" s="5" t="s">
        <v>271</v>
      </c>
      <c r="AD14" s="1">
        <v>11</v>
      </c>
      <c r="AE14" s="5"/>
      <c r="AF14" s="5" t="s">
        <v>83</v>
      </c>
      <c r="AG14" s="5" t="s">
        <v>271</v>
      </c>
      <c r="AK14" s="1">
        <v>11</v>
      </c>
      <c r="AL14" s="5"/>
      <c r="AM14" s="5" t="s">
        <v>83</v>
      </c>
      <c r="AN14" s="5" t="s">
        <v>271</v>
      </c>
    </row>
    <row r="15" spans="1:41">
      <c r="B15" s="1">
        <v>12</v>
      </c>
      <c r="C15" s="5">
        <v>3</v>
      </c>
      <c r="D15" s="5" t="s">
        <v>379</v>
      </c>
      <c r="E15" s="3" t="s">
        <v>224</v>
      </c>
      <c r="I15" s="1">
        <v>12</v>
      </c>
      <c r="J15" s="5">
        <v>3</v>
      </c>
      <c r="K15" s="5" t="s">
        <v>379</v>
      </c>
      <c r="L15" s="3" t="s">
        <v>223</v>
      </c>
      <c r="P15" s="1">
        <v>12</v>
      </c>
      <c r="Q15" s="5">
        <v>3</v>
      </c>
      <c r="R15" s="5" t="s">
        <v>379</v>
      </c>
      <c r="S15" s="3" t="s">
        <v>226</v>
      </c>
      <c r="W15" s="1">
        <v>12</v>
      </c>
      <c r="X15" s="5">
        <v>3</v>
      </c>
      <c r="Y15" s="5" t="s">
        <v>379</v>
      </c>
      <c r="Z15" s="3" t="s">
        <v>228</v>
      </c>
      <c r="AD15" s="1">
        <v>12</v>
      </c>
      <c r="AE15" s="5">
        <v>3</v>
      </c>
      <c r="AF15" s="5" t="s">
        <v>379</v>
      </c>
      <c r="AG15" s="3" t="s">
        <v>225</v>
      </c>
      <c r="AK15" s="1">
        <v>12</v>
      </c>
      <c r="AL15" s="5">
        <v>3</v>
      </c>
      <c r="AM15" s="5" t="s">
        <v>379</v>
      </c>
      <c r="AN15" s="3" t="s">
        <v>227</v>
      </c>
    </row>
    <row r="16" spans="1:41">
      <c r="B16" s="1">
        <v>13</v>
      </c>
      <c r="C16" s="5"/>
      <c r="D16" s="5" t="s">
        <v>83</v>
      </c>
      <c r="E16" s="3" t="s">
        <v>224</v>
      </c>
      <c r="I16" s="1">
        <v>13</v>
      </c>
      <c r="J16" s="5"/>
      <c r="K16" s="5" t="s">
        <v>83</v>
      </c>
      <c r="L16" s="3" t="s">
        <v>223</v>
      </c>
      <c r="P16" s="1">
        <v>13</v>
      </c>
      <c r="Q16" s="5"/>
      <c r="R16" s="5" t="s">
        <v>83</v>
      </c>
      <c r="S16" s="3" t="s">
        <v>226</v>
      </c>
      <c r="W16" s="1">
        <v>13</v>
      </c>
      <c r="X16" s="5"/>
      <c r="Y16" s="5" t="s">
        <v>83</v>
      </c>
      <c r="Z16" s="3" t="s">
        <v>228</v>
      </c>
      <c r="AD16" s="1">
        <v>13</v>
      </c>
      <c r="AE16" s="5"/>
      <c r="AF16" s="5" t="s">
        <v>83</v>
      </c>
      <c r="AG16" s="3" t="s">
        <v>225</v>
      </c>
      <c r="AK16" s="1">
        <v>13</v>
      </c>
      <c r="AL16" s="5"/>
      <c r="AM16" s="5" t="s">
        <v>83</v>
      </c>
      <c r="AN16" s="3" t="s">
        <v>227</v>
      </c>
    </row>
    <row r="17" spans="2:40">
      <c r="B17" s="1">
        <v>14</v>
      </c>
      <c r="C17" s="5"/>
      <c r="D17" s="5" t="s">
        <v>83</v>
      </c>
      <c r="E17" s="5" t="s">
        <v>271</v>
      </c>
      <c r="I17" s="1">
        <v>14</v>
      </c>
      <c r="J17" s="5"/>
      <c r="K17" s="5" t="s">
        <v>83</v>
      </c>
      <c r="L17" s="5" t="s">
        <v>271</v>
      </c>
      <c r="P17" s="1">
        <v>14</v>
      </c>
      <c r="Q17" s="5"/>
      <c r="R17" s="5" t="s">
        <v>83</v>
      </c>
      <c r="S17" s="5" t="s">
        <v>271</v>
      </c>
      <c r="W17" s="1">
        <v>14</v>
      </c>
      <c r="X17" s="5"/>
      <c r="Y17" s="5" t="s">
        <v>83</v>
      </c>
      <c r="Z17" s="5" t="s">
        <v>271</v>
      </c>
      <c r="AD17" s="1">
        <v>14</v>
      </c>
      <c r="AE17" s="5"/>
      <c r="AF17" s="5" t="s">
        <v>83</v>
      </c>
      <c r="AG17" s="5" t="s">
        <v>271</v>
      </c>
      <c r="AK17" s="1">
        <v>14</v>
      </c>
      <c r="AL17" s="5"/>
      <c r="AM17" s="5" t="s">
        <v>83</v>
      </c>
      <c r="AN17" s="5" t="s">
        <v>271</v>
      </c>
    </row>
    <row r="18" spans="2:40">
      <c r="B18" s="1">
        <v>15</v>
      </c>
      <c r="C18" s="5"/>
      <c r="D18" s="5" t="s">
        <v>83</v>
      </c>
      <c r="E18" s="5" t="s">
        <v>223</v>
      </c>
      <c r="I18" s="1">
        <v>15</v>
      </c>
      <c r="J18" s="5"/>
      <c r="K18" s="5" t="s">
        <v>83</v>
      </c>
      <c r="L18" s="5" t="s">
        <v>224</v>
      </c>
      <c r="P18" s="1">
        <v>15</v>
      </c>
      <c r="Q18" s="5"/>
      <c r="R18" s="5" t="s">
        <v>83</v>
      </c>
      <c r="S18" s="5" t="s">
        <v>225</v>
      </c>
      <c r="W18" s="1">
        <v>15</v>
      </c>
      <c r="X18" s="5"/>
      <c r="Y18" s="5" t="s">
        <v>83</v>
      </c>
      <c r="Z18" s="5" t="s">
        <v>227</v>
      </c>
      <c r="AD18" s="1">
        <v>15</v>
      </c>
      <c r="AE18" s="5"/>
      <c r="AF18" s="5" t="s">
        <v>83</v>
      </c>
      <c r="AG18" s="5" t="s">
        <v>226</v>
      </c>
      <c r="AK18" s="1">
        <v>15</v>
      </c>
      <c r="AL18" s="5"/>
      <c r="AM18" s="5" t="s">
        <v>83</v>
      </c>
      <c r="AN18" s="5" t="s">
        <v>228</v>
      </c>
    </row>
    <row r="19" spans="2:40">
      <c r="B19" s="1">
        <v>16</v>
      </c>
      <c r="C19" s="5"/>
      <c r="D19" s="5" t="s">
        <v>83</v>
      </c>
      <c r="E19" s="5" t="s">
        <v>251</v>
      </c>
      <c r="I19" s="1">
        <v>16</v>
      </c>
      <c r="J19" s="5"/>
      <c r="K19" s="5" t="s">
        <v>83</v>
      </c>
      <c r="L19" s="5" t="s">
        <v>251</v>
      </c>
      <c r="P19" s="1">
        <v>16</v>
      </c>
      <c r="Q19" s="5"/>
      <c r="R19" s="5" t="s">
        <v>83</v>
      </c>
      <c r="S19" s="5" t="s">
        <v>251</v>
      </c>
      <c r="W19" s="1">
        <v>16</v>
      </c>
      <c r="X19" s="5"/>
      <c r="Y19" s="5" t="s">
        <v>83</v>
      </c>
      <c r="Z19" s="5" t="s">
        <v>251</v>
      </c>
      <c r="AD19" s="1">
        <v>16</v>
      </c>
      <c r="AE19" s="5"/>
      <c r="AF19" s="5" t="s">
        <v>83</v>
      </c>
      <c r="AG19" s="5" t="s">
        <v>251</v>
      </c>
      <c r="AK19" s="1">
        <v>16</v>
      </c>
      <c r="AL19" s="5"/>
      <c r="AM19" s="5" t="s">
        <v>83</v>
      </c>
      <c r="AN19" s="5" t="s">
        <v>251</v>
      </c>
    </row>
    <row r="20" spans="2:40">
      <c r="B20" s="1">
        <v>17</v>
      </c>
      <c r="C20" s="5"/>
      <c r="D20" s="5" t="s">
        <v>83</v>
      </c>
      <c r="E20" s="3" t="s">
        <v>8</v>
      </c>
      <c r="I20" s="1">
        <v>17</v>
      </c>
      <c r="J20" s="5"/>
      <c r="K20" s="5" t="s">
        <v>83</v>
      </c>
      <c r="L20" s="3" t="s">
        <v>8</v>
      </c>
      <c r="P20" s="1">
        <v>17</v>
      </c>
      <c r="Q20" s="5"/>
      <c r="R20" s="5" t="s">
        <v>83</v>
      </c>
      <c r="S20" s="3" t="s">
        <v>8</v>
      </c>
      <c r="W20" s="1">
        <v>17</v>
      </c>
      <c r="X20" s="5"/>
      <c r="Y20" s="5" t="s">
        <v>83</v>
      </c>
      <c r="Z20" s="3" t="s">
        <v>8</v>
      </c>
      <c r="AD20" s="1">
        <v>17</v>
      </c>
      <c r="AE20" s="5"/>
      <c r="AF20" s="5" t="s">
        <v>83</v>
      </c>
      <c r="AG20" s="3" t="s">
        <v>8</v>
      </c>
      <c r="AK20" s="1">
        <v>17</v>
      </c>
      <c r="AL20" s="5"/>
      <c r="AM20" s="5" t="s">
        <v>83</v>
      </c>
      <c r="AN20" s="3" t="s">
        <v>8</v>
      </c>
    </row>
    <row r="21" spans="2:40">
      <c r="B21" s="1">
        <v>18</v>
      </c>
      <c r="C21" s="5"/>
      <c r="D21" s="5" t="s">
        <v>83</v>
      </c>
      <c r="E21" s="3" t="s">
        <v>30</v>
      </c>
      <c r="I21" s="1">
        <v>18</v>
      </c>
      <c r="J21" s="5"/>
      <c r="K21" s="5" t="s">
        <v>83</v>
      </c>
      <c r="L21" s="3" t="s">
        <v>30</v>
      </c>
      <c r="P21" s="1">
        <v>18</v>
      </c>
      <c r="Q21" s="5"/>
      <c r="R21" s="5" t="s">
        <v>83</v>
      </c>
      <c r="S21" s="3" t="s">
        <v>30</v>
      </c>
      <c r="W21" s="1">
        <v>18</v>
      </c>
      <c r="X21" s="5"/>
      <c r="Y21" s="5" t="s">
        <v>83</v>
      </c>
      <c r="Z21" s="3" t="s">
        <v>30</v>
      </c>
      <c r="AD21" s="1">
        <v>18</v>
      </c>
      <c r="AE21" s="5"/>
      <c r="AF21" s="5" t="s">
        <v>83</v>
      </c>
      <c r="AG21" s="3" t="s">
        <v>30</v>
      </c>
      <c r="AK21" s="1">
        <v>18</v>
      </c>
      <c r="AL21" s="5"/>
      <c r="AM21" s="5" t="s">
        <v>83</v>
      </c>
      <c r="AN21" s="3" t="s">
        <v>30</v>
      </c>
    </row>
    <row r="22" spans="2:40">
      <c r="B22" s="1">
        <v>19</v>
      </c>
      <c r="C22" s="5"/>
      <c r="D22" s="5" t="s">
        <v>83</v>
      </c>
      <c r="E22" s="5" t="s">
        <v>336</v>
      </c>
      <c r="I22" s="1">
        <v>19</v>
      </c>
      <c r="J22" s="5"/>
      <c r="K22" s="5" t="s">
        <v>83</v>
      </c>
      <c r="L22" s="5" t="s">
        <v>336</v>
      </c>
      <c r="P22" s="1">
        <v>19</v>
      </c>
      <c r="Q22" s="5"/>
      <c r="R22" s="5" t="s">
        <v>83</v>
      </c>
      <c r="S22" s="5" t="s">
        <v>336</v>
      </c>
      <c r="W22" s="1">
        <v>19</v>
      </c>
      <c r="X22" s="5"/>
      <c r="Y22" s="5" t="s">
        <v>83</v>
      </c>
      <c r="Z22" s="5" t="s">
        <v>336</v>
      </c>
      <c r="AD22" s="1">
        <v>19</v>
      </c>
      <c r="AE22" s="5"/>
      <c r="AF22" s="5" t="s">
        <v>83</v>
      </c>
      <c r="AG22" s="5" t="s">
        <v>336</v>
      </c>
      <c r="AK22" s="1">
        <v>19</v>
      </c>
      <c r="AL22" s="5"/>
      <c r="AM22" s="5" t="s">
        <v>83</v>
      </c>
      <c r="AN22" s="5" t="s">
        <v>336</v>
      </c>
    </row>
    <row r="23" spans="2:40">
      <c r="B23" s="1">
        <v>20</v>
      </c>
      <c r="C23" s="5"/>
      <c r="D23" s="5" t="s">
        <v>83</v>
      </c>
      <c r="E23" s="5" t="s">
        <v>335</v>
      </c>
      <c r="I23" s="1">
        <v>20</v>
      </c>
      <c r="J23" s="5"/>
      <c r="K23" s="5" t="s">
        <v>83</v>
      </c>
      <c r="L23" s="5" t="s">
        <v>335</v>
      </c>
      <c r="P23" s="1">
        <v>20</v>
      </c>
      <c r="Q23" s="5"/>
      <c r="R23" s="5" t="s">
        <v>83</v>
      </c>
      <c r="S23" s="5" t="s">
        <v>335</v>
      </c>
      <c r="W23" s="1">
        <v>20</v>
      </c>
      <c r="X23" s="5"/>
      <c r="Y23" s="5" t="s">
        <v>83</v>
      </c>
      <c r="Z23" s="5" t="s">
        <v>335</v>
      </c>
      <c r="AD23" s="1">
        <v>20</v>
      </c>
      <c r="AE23" s="5"/>
      <c r="AF23" s="5" t="s">
        <v>83</v>
      </c>
      <c r="AG23" s="5" t="s">
        <v>335</v>
      </c>
      <c r="AK23" s="1">
        <v>20</v>
      </c>
      <c r="AL23" s="5"/>
      <c r="AM23" s="5" t="s">
        <v>83</v>
      </c>
      <c r="AN23" s="5" t="s">
        <v>335</v>
      </c>
    </row>
    <row r="24" spans="2:40">
      <c r="B24" s="1">
        <v>21</v>
      </c>
      <c r="C24" s="5"/>
      <c r="D24" s="5" t="s">
        <v>83</v>
      </c>
      <c r="E24" s="5" t="s">
        <v>333</v>
      </c>
      <c r="I24" s="1">
        <v>21</v>
      </c>
      <c r="J24" s="5"/>
      <c r="K24" s="5" t="s">
        <v>83</v>
      </c>
      <c r="L24" s="5" t="s">
        <v>333</v>
      </c>
      <c r="P24" s="1">
        <v>21</v>
      </c>
      <c r="Q24" s="5"/>
      <c r="R24" s="5" t="s">
        <v>83</v>
      </c>
      <c r="S24" s="5" t="s">
        <v>333</v>
      </c>
      <c r="W24" s="1">
        <v>21</v>
      </c>
      <c r="X24" s="5"/>
      <c r="Y24" s="5" t="s">
        <v>83</v>
      </c>
      <c r="Z24" s="5" t="s">
        <v>333</v>
      </c>
      <c r="AD24" s="1">
        <v>21</v>
      </c>
      <c r="AE24" s="5"/>
      <c r="AF24" s="5" t="s">
        <v>83</v>
      </c>
      <c r="AG24" s="5" t="s">
        <v>333</v>
      </c>
      <c r="AK24" s="1">
        <v>21</v>
      </c>
      <c r="AL24" s="5"/>
      <c r="AM24" s="5" t="s">
        <v>83</v>
      </c>
      <c r="AN24" s="5" t="s">
        <v>333</v>
      </c>
    </row>
    <row r="25" spans="2:40">
      <c r="B25" s="1">
        <v>22</v>
      </c>
      <c r="C25" s="5"/>
      <c r="D25" s="5" t="s">
        <v>83</v>
      </c>
      <c r="E25" s="5" t="s">
        <v>334</v>
      </c>
      <c r="I25" s="1">
        <v>22</v>
      </c>
      <c r="J25" s="5"/>
      <c r="K25" s="5" t="s">
        <v>83</v>
      </c>
      <c r="L25" s="5" t="s">
        <v>334</v>
      </c>
      <c r="P25" s="1">
        <v>22</v>
      </c>
      <c r="Q25" s="5"/>
      <c r="R25" s="5" t="s">
        <v>83</v>
      </c>
      <c r="S25" s="5" t="s">
        <v>334</v>
      </c>
      <c r="W25" s="1">
        <v>22</v>
      </c>
      <c r="X25" s="5"/>
      <c r="Y25" s="5" t="s">
        <v>83</v>
      </c>
      <c r="Z25" s="5" t="s">
        <v>334</v>
      </c>
      <c r="AD25" s="1">
        <v>22</v>
      </c>
      <c r="AE25" s="5"/>
      <c r="AF25" s="5" t="s">
        <v>83</v>
      </c>
      <c r="AG25" s="5" t="s">
        <v>334</v>
      </c>
      <c r="AK25" s="1">
        <v>22</v>
      </c>
      <c r="AL25" s="5"/>
      <c r="AM25" s="5" t="s">
        <v>83</v>
      </c>
      <c r="AN25" s="5" t="s">
        <v>334</v>
      </c>
    </row>
    <row r="26" spans="2:40">
      <c r="B26" s="1">
        <v>23</v>
      </c>
      <c r="C26" s="5"/>
      <c r="D26" s="5" t="s">
        <v>23</v>
      </c>
      <c r="E26" s="5" t="s">
        <v>23</v>
      </c>
      <c r="I26" s="1">
        <v>23</v>
      </c>
      <c r="J26" s="5"/>
      <c r="K26" s="5" t="s">
        <v>23</v>
      </c>
      <c r="L26" s="5" t="s">
        <v>23</v>
      </c>
      <c r="P26" s="1">
        <v>23</v>
      </c>
      <c r="Q26" s="5"/>
      <c r="R26" s="5" t="s">
        <v>23</v>
      </c>
      <c r="S26" s="5" t="s">
        <v>23</v>
      </c>
      <c r="W26" s="1">
        <v>23</v>
      </c>
      <c r="X26" s="5"/>
      <c r="Y26" s="5" t="s">
        <v>23</v>
      </c>
      <c r="Z26" s="5" t="s">
        <v>23</v>
      </c>
      <c r="AD26" s="1">
        <v>23</v>
      </c>
      <c r="AE26" s="5"/>
      <c r="AF26" s="5" t="s">
        <v>23</v>
      </c>
      <c r="AG26" s="5" t="s">
        <v>23</v>
      </c>
      <c r="AK26" s="1">
        <v>23</v>
      </c>
      <c r="AL26" s="5"/>
      <c r="AM26" s="5" t="s">
        <v>23</v>
      </c>
      <c r="AN26" s="5" t="s">
        <v>23</v>
      </c>
    </row>
    <row r="27" spans="2:40">
      <c r="B27" s="1">
        <v>24</v>
      </c>
      <c r="C27" s="5"/>
      <c r="D27" s="5" t="s">
        <v>83</v>
      </c>
      <c r="E27" s="1" t="s">
        <v>249</v>
      </c>
      <c r="I27" s="1">
        <v>24</v>
      </c>
      <c r="J27" s="5"/>
      <c r="K27" s="5" t="s">
        <v>83</v>
      </c>
      <c r="L27" s="5" t="s">
        <v>83</v>
      </c>
      <c r="P27" s="1">
        <v>24</v>
      </c>
      <c r="Q27" s="5"/>
      <c r="R27" s="5" t="s">
        <v>83</v>
      </c>
      <c r="S27" s="5" t="s">
        <v>83</v>
      </c>
      <c r="W27" s="1">
        <v>24</v>
      </c>
      <c r="X27" s="5"/>
      <c r="Y27" s="5" t="s">
        <v>83</v>
      </c>
      <c r="Z27" s="5" t="s">
        <v>247</v>
      </c>
      <c r="AD27" s="1">
        <v>24</v>
      </c>
      <c r="AE27" s="5"/>
      <c r="AF27" s="5" t="s">
        <v>83</v>
      </c>
      <c r="AG27" s="5" t="s">
        <v>83</v>
      </c>
      <c r="AK27" s="1">
        <v>24</v>
      </c>
      <c r="AL27" s="5"/>
      <c r="AM27" s="5" t="s">
        <v>83</v>
      </c>
      <c r="AN27" s="5" t="s">
        <v>83</v>
      </c>
    </row>
    <row r="28" spans="2:40">
      <c r="B28" t="s">
        <v>156</v>
      </c>
      <c r="I28" t="s">
        <v>156</v>
      </c>
      <c r="P28" t="s">
        <v>156</v>
      </c>
      <c r="W28" t="s">
        <v>156</v>
      </c>
      <c r="AD28" t="s">
        <v>156</v>
      </c>
      <c r="AK28" t="s">
        <v>156</v>
      </c>
    </row>
    <row r="29" spans="2:40">
      <c r="B29">
        <v>1</v>
      </c>
      <c r="C29" t="s">
        <v>627</v>
      </c>
      <c r="I29">
        <v>1</v>
      </c>
      <c r="J29" t="s">
        <v>627</v>
      </c>
      <c r="P29">
        <v>1</v>
      </c>
      <c r="Q29" t="s">
        <v>627</v>
      </c>
      <c r="W29">
        <v>1</v>
      </c>
      <c r="X29" t="s">
        <v>627</v>
      </c>
      <c r="AD29">
        <v>1</v>
      </c>
      <c r="AE29" t="s">
        <v>627</v>
      </c>
      <c r="AK29">
        <v>1</v>
      </c>
      <c r="AL29" t="s">
        <v>627</v>
      </c>
    </row>
    <row r="30" spans="2:40">
      <c r="B30">
        <v>2</v>
      </c>
      <c r="C30" t="s">
        <v>624</v>
      </c>
      <c r="I30">
        <v>2</v>
      </c>
      <c r="J30" t="s">
        <v>624</v>
      </c>
      <c r="P30">
        <v>2</v>
      </c>
      <c r="Q30" t="s">
        <v>624</v>
      </c>
      <c r="W30">
        <v>2</v>
      </c>
      <c r="X30" t="s">
        <v>624</v>
      </c>
      <c r="AD30">
        <v>2</v>
      </c>
      <c r="AE30" t="s">
        <v>624</v>
      </c>
      <c r="AK30">
        <v>2</v>
      </c>
      <c r="AL30" t="s">
        <v>624</v>
      </c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033D1-7E42-4EBA-B565-58B72D5FA899}">
  <sheetPr codeName="Sheet91"/>
  <dimension ref="A2:AO30"/>
  <sheetViews>
    <sheetView workbookViewId="0">
      <selection activeCell="Z4" sqref="Z4:Z27"/>
    </sheetView>
  </sheetViews>
  <sheetFormatPr defaultRowHeight="15"/>
  <sheetData>
    <row r="2" spans="1:41">
      <c r="A2" t="s">
        <v>0</v>
      </c>
      <c r="B2" t="s">
        <v>628</v>
      </c>
      <c r="D2" t="s">
        <v>143</v>
      </c>
      <c r="I2" t="s">
        <v>628</v>
      </c>
      <c r="K2" t="s">
        <v>145</v>
      </c>
      <c r="P2" t="s">
        <v>628</v>
      </c>
      <c r="R2" t="s">
        <v>146</v>
      </c>
      <c r="W2" t="s">
        <v>628</v>
      </c>
      <c r="Y2" t="s">
        <v>279</v>
      </c>
      <c r="AD2" t="s">
        <v>395</v>
      </c>
      <c r="AK2" t="s">
        <v>392</v>
      </c>
    </row>
    <row r="3" spans="1:41">
      <c r="B3" s="9" t="s">
        <v>2</v>
      </c>
      <c r="C3" s="4" t="s">
        <v>120</v>
      </c>
      <c r="D3" s="9" t="s">
        <v>4</v>
      </c>
      <c r="E3" s="9" t="s">
        <v>144</v>
      </c>
      <c r="F3" s="4" t="s">
        <v>95</v>
      </c>
      <c r="I3" s="9" t="s">
        <v>2</v>
      </c>
      <c r="J3" s="4" t="s">
        <v>120</v>
      </c>
      <c r="K3" s="9" t="s">
        <v>4</v>
      </c>
      <c r="L3" s="9" t="s">
        <v>144</v>
      </c>
      <c r="M3" s="4" t="s">
        <v>95</v>
      </c>
      <c r="P3" s="9" t="s">
        <v>2</v>
      </c>
      <c r="Q3" s="4" t="s">
        <v>120</v>
      </c>
      <c r="R3" s="9" t="s">
        <v>4</v>
      </c>
      <c r="S3" s="9" t="s">
        <v>144</v>
      </c>
      <c r="T3" s="4" t="s">
        <v>95</v>
      </c>
      <c r="W3" s="9" t="s">
        <v>2</v>
      </c>
      <c r="X3" s="4" t="s">
        <v>120</v>
      </c>
      <c r="Y3" s="9" t="s">
        <v>4</v>
      </c>
      <c r="Z3" s="9" t="s">
        <v>144</v>
      </c>
      <c r="AA3" s="4" t="s">
        <v>95</v>
      </c>
      <c r="AD3" s="9" t="s">
        <v>2</v>
      </c>
      <c r="AE3" s="4" t="s">
        <v>120</v>
      </c>
      <c r="AF3" s="9" t="s">
        <v>4</v>
      </c>
      <c r="AG3" s="9" t="s">
        <v>144</v>
      </c>
      <c r="AH3" s="4" t="s">
        <v>95</v>
      </c>
      <c r="AK3" s="9" t="s">
        <v>2</v>
      </c>
      <c r="AL3" s="4" t="s">
        <v>120</v>
      </c>
      <c r="AM3" s="9" t="s">
        <v>4</v>
      </c>
      <c r="AN3" s="9" t="s">
        <v>144</v>
      </c>
      <c r="AO3" s="4" t="s">
        <v>95</v>
      </c>
    </row>
    <row r="4" spans="1:41">
      <c r="B4" s="1">
        <v>1</v>
      </c>
      <c r="C4" s="5"/>
      <c r="D4" s="5" t="s">
        <v>83</v>
      </c>
      <c r="E4" s="1" t="s">
        <v>250</v>
      </c>
      <c r="I4" s="1">
        <v>1</v>
      </c>
      <c r="J4" s="5"/>
      <c r="K4" s="5" t="s">
        <v>83</v>
      </c>
      <c r="L4" s="5" t="s">
        <v>83</v>
      </c>
      <c r="P4" s="1">
        <v>1</v>
      </c>
      <c r="Q4" s="5"/>
      <c r="R4" s="5" t="s">
        <v>83</v>
      </c>
      <c r="S4" s="5" t="s">
        <v>83</v>
      </c>
      <c r="W4" s="1">
        <v>1</v>
      </c>
      <c r="X4" s="5"/>
      <c r="Y4" s="5" t="s">
        <v>83</v>
      </c>
      <c r="Z4" s="5" t="s">
        <v>248</v>
      </c>
      <c r="AD4" s="1">
        <v>1</v>
      </c>
      <c r="AE4" s="5"/>
      <c r="AF4" s="5" t="s">
        <v>83</v>
      </c>
      <c r="AG4" s="5" t="s">
        <v>240</v>
      </c>
      <c r="AK4" s="1">
        <v>1</v>
      </c>
      <c r="AL4" s="5"/>
      <c r="AM4" s="5" t="s">
        <v>83</v>
      </c>
      <c r="AN4" s="5" t="s">
        <v>240</v>
      </c>
    </row>
    <row r="5" spans="1:41">
      <c r="B5" s="1">
        <v>2</v>
      </c>
      <c r="C5" s="5"/>
      <c r="D5" s="5" t="s">
        <v>23</v>
      </c>
      <c r="E5" s="5" t="s">
        <v>396</v>
      </c>
      <c r="I5" s="1">
        <v>2</v>
      </c>
      <c r="J5" s="5"/>
      <c r="K5" s="5" t="s">
        <v>23</v>
      </c>
      <c r="L5" s="5" t="s">
        <v>396</v>
      </c>
      <c r="P5" s="1">
        <v>2</v>
      </c>
      <c r="Q5" s="5"/>
      <c r="R5" s="5" t="s">
        <v>23</v>
      </c>
      <c r="S5" s="5" t="s">
        <v>396</v>
      </c>
      <c r="W5" s="1">
        <v>2</v>
      </c>
      <c r="X5" s="5"/>
      <c r="Y5" s="5" t="s">
        <v>23</v>
      </c>
      <c r="Z5" s="5" t="s">
        <v>396</v>
      </c>
      <c r="AD5" s="1">
        <v>2</v>
      </c>
      <c r="AE5" s="5"/>
      <c r="AF5" s="5" t="s">
        <v>23</v>
      </c>
      <c r="AG5" s="5" t="s">
        <v>396</v>
      </c>
      <c r="AK5" s="1">
        <v>2</v>
      </c>
      <c r="AL5" s="5"/>
      <c r="AM5" s="5" t="s">
        <v>23</v>
      </c>
      <c r="AN5" s="5" t="s">
        <v>396</v>
      </c>
    </row>
    <row r="6" spans="1:41">
      <c r="B6" s="1">
        <v>3</v>
      </c>
      <c r="C6" s="5"/>
      <c r="D6" s="5" t="s">
        <v>83</v>
      </c>
      <c r="E6" s="5" t="s">
        <v>334</v>
      </c>
      <c r="I6" s="1">
        <v>3</v>
      </c>
      <c r="J6" s="5"/>
      <c r="K6" s="5" t="s">
        <v>83</v>
      </c>
      <c r="L6" s="5" t="s">
        <v>334</v>
      </c>
      <c r="P6" s="1">
        <v>3</v>
      </c>
      <c r="Q6" s="5"/>
      <c r="R6" s="5" t="s">
        <v>83</v>
      </c>
      <c r="S6" s="5" t="s">
        <v>334</v>
      </c>
      <c r="W6" s="1">
        <v>3</v>
      </c>
      <c r="X6" s="5"/>
      <c r="Y6" s="5" t="s">
        <v>83</v>
      </c>
      <c r="Z6" s="5" t="s">
        <v>334</v>
      </c>
      <c r="AD6" s="1">
        <v>3</v>
      </c>
      <c r="AE6" s="5"/>
      <c r="AF6" s="5" t="s">
        <v>83</v>
      </c>
      <c r="AG6" s="5" t="s">
        <v>334</v>
      </c>
      <c r="AK6" s="1">
        <v>3</v>
      </c>
      <c r="AL6" s="5"/>
      <c r="AM6" s="5" t="s">
        <v>83</v>
      </c>
      <c r="AN6" s="5" t="s">
        <v>334</v>
      </c>
    </row>
    <row r="7" spans="1:41">
      <c r="B7" s="1">
        <v>4</v>
      </c>
      <c r="C7" s="5"/>
      <c r="D7" s="5" t="s">
        <v>83</v>
      </c>
      <c r="E7" s="5" t="s">
        <v>333</v>
      </c>
      <c r="I7" s="1">
        <v>4</v>
      </c>
      <c r="J7" s="5"/>
      <c r="K7" s="5" t="s">
        <v>83</v>
      </c>
      <c r="L7" s="5" t="s">
        <v>333</v>
      </c>
      <c r="P7" s="1">
        <v>4</v>
      </c>
      <c r="Q7" s="5"/>
      <c r="R7" s="5" t="s">
        <v>83</v>
      </c>
      <c r="S7" s="5" t="s">
        <v>333</v>
      </c>
      <c r="W7" s="1">
        <v>4</v>
      </c>
      <c r="X7" s="5"/>
      <c r="Y7" s="5" t="s">
        <v>83</v>
      </c>
      <c r="Z7" s="5" t="s">
        <v>333</v>
      </c>
      <c r="AD7" s="1">
        <v>4</v>
      </c>
      <c r="AE7" s="5"/>
      <c r="AF7" s="5" t="s">
        <v>83</v>
      </c>
      <c r="AG7" s="5" t="s">
        <v>333</v>
      </c>
      <c r="AK7" s="1">
        <v>4</v>
      </c>
      <c r="AL7" s="5"/>
      <c r="AM7" s="5" t="s">
        <v>83</v>
      </c>
      <c r="AN7" s="5" t="s">
        <v>333</v>
      </c>
    </row>
    <row r="8" spans="1:41">
      <c r="B8" s="1">
        <v>5</v>
      </c>
      <c r="C8" s="5"/>
      <c r="D8" s="5" t="s">
        <v>83</v>
      </c>
      <c r="E8" s="5" t="s">
        <v>335</v>
      </c>
      <c r="I8" s="1">
        <v>5</v>
      </c>
      <c r="J8" s="5"/>
      <c r="K8" s="5" t="s">
        <v>83</v>
      </c>
      <c r="L8" s="5" t="s">
        <v>335</v>
      </c>
      <c r="P8" s="1">
        <v>5</v>
      </c>
      <c r="Q8" s="5"/>
      <c r="R8" s="5" t="s">
        <v>83</v>
      </c>
      <c r="S8" s="5" t="s">
        <v>335</v>
      </c>
      <c r="W8" s="1">
        <v>5</v>
      </c>
      <c r="X8" s="5"/>
      <c r="Y8" s="5" t="s">
        <v>83</v>
      </c>
      <c r="Z8" s="5" t="s">
        <v>335</v>
      </c>
      <c r="AD8" s="1">
        <v>5</v>
      </c>
      <c r="AE8" s="5"/>
      <c r="AF8" s="5" t="s">
        <v>83</v>
      </c>
      <c r="AG8" s="5" t="s">
        <v>335</v>
      </c>
      <c r="AK8" s="1">
        <v>5</v>
      </c>
      <c r="AL8" s="5"/>
      <c r="AM8" s="5" t="s">
        <v>83</v>
      </c>
      <c r="AN8" s="5" t="s">
        <v>335</v>
      </c>
    </row>
    <row r="9" spans="1:41">
      <c r="B9" s="1">
        <v>6</v>
      </c>
      <c r="C9" s="3"/>
      <c r="D9" s="5" t="s">
        <v>83</v>
      </c>
      <c r="E9" s="5" t="s">
        <v>336</v>
      </c>
      <c r="I9" s="1">
        <v>6</v>
      </c>
      <c r="J9" s="3"/>
      <c r="K9" s="5" t="s">
        <v>83</v>
      </c>
      <c r="L9" s="5" t="s">
        <v>336</v>
      </c>
      <c r="P9" s="1">
        <v>6</v>
      </c>
      <c r="Q9" s="3"/>
      <c r="R9" s="5" t="s">
        <v>83</v>
      </c>
      <c r="S9" s="5" t="s">
        <v>336</v>
      </c>
      <c r="W9" s="1">
        <v>6</v>
      </c>
      <c r="X9" s="3"/>
      <c r="Y9" s="5" t="s">
        <v>83</v>
      </c>
      <c r="Z9" s="5" t="s">
        <v>336</v>
      </c>
      <c r="AD9" s="1">
        <v>6</v>
      </c>
      <c r="AE9" s="3"/>
      <c r="AF9" s="5" t="s">
        <v>83</v>
      </c>
      <c r="AG9" s="5" t="s">
        <v>336</v>
      </c>
      <c r="AK9" s="1">
        <v>6</v>
      </c>
      <c r="AL9" s="3"/>
      <c r="AM9" s="5" t="s">
        <v>83</v>
      </c>
      <c r="AN9" s="5" t="s">
        <v>336</v>
      </c>
    </row>
    <row r="10" spans="1:41">
      <c r="B10" s="1">
        <v>7</v>
      </c>
      <c r="C10" s="3">
        <v>1</v>
      </c>
      <c r="D10" s="3" t="s">
        <v>124</v>
      </c>
      <c r="E10" s="3" t="s">
        <v>30</v>
      </c>
      <c r="I10" s="1">
        <v>7</v>
      </c>
      <c r="J10" s="3">
        <v>1</v>
      </c>
      <c r="K10" s="3" t="s">
        <v>124</v>
      </c>
      <c r="L10" s="3" t="s">
        <v>30</v>
      </c>
      <c r="P10" s="1">
        <v>7</v>
      </c>
      <c r="Q10" s="3">
        <v>1</v>
      </c>
      <c r="R10" s="3" t="s">
        <v>124</v>
      </c>
      <c r="S10" s="3" t="s">
        <v>30</v>
      </c>
      <c r="W10" s="1">
        <v>7</v>
      </c>
      <c r="X10" s="3">
        <v>1</v>
      </c>
      <c r="Y10" s="3" t="s">
        <v>124</v>
      </c>
      <c r="Z10" s="3" t="s">
        <v>30</v>
      </c>
      <c r="AD10" s="1">
        <v>7</v>
      </c>
      <c r="AE10" s="3">
        <v>1</v>
      </c>
      <c r="AF10" s="3" t="s">
        <v>124</v>
      </c>
      <c r="AG10" s="3" t="s">
        <v>30</v>
      </c>
      <c r="AK10" s="1">
        <v>7</v>
      </c>
      <c r="AL10" s="3">
        <v>1</v>
      </c>
      <c r="AM10" s="3" t="s">
        <v>124</v>
      </c>
      <c r="AN10" s="3" t="s">
        <v>30</v>
      </c>
    </row>
    <row r="11" spans="1:41">
      <c r="B11" s="1">
        <v>8</v>
      </c>
      <c r="C11" s="3">
        <v>2</v>
      </c>
      <c r="D11" s="3" t="s">
        <v>125</v>
      </c>
      <c r="E11" s="3" t="s">
        <v>8</v>
      </c>
      <c r="I11" s="1">
        <v>8</v>
      </c>
      <c r="J11" s="3">
        <v>2</v>
      </c>
      <c r="K11" s="3" t="s">
        <v>125</v>
      </c>
      <c r="L11" s="3" t="s">
        <v>8</v>
      </c>
      <c r="P11" s="1">
        <v>8</v>
      </c>
      <c r="Q11" s="3">
        <v>2</v>
      </c>
      <c r="R11" s="3" t="s">
        <v>125</v>
      </c>
      <c r="S11" s="3" t="s">
        <v>8</v>
      </c>
      <c r="W11" s="1">
        <v>8</v>
      </c>
      <c r="X11" s="3">
        <v>2</v>
      </c>
      <c r="Y11" s="3" t="s">
        <v>125</v>
      </c>
      <c r="Z11" s="3" t="s">
        <v>8</v>
      </c>
      <c r="AD11" s="1">
        <v>8</v>
      </c>
      <c r="AE11" s="3">
        <v>2</v>
      </c>
      <c r="AF11" s="3" t="s">
        <v>125</v>
      </c>
      <c r="AG11" s="3" t="s">
        <v>8</v>
      </c>
      <c r="AK11" s="1">
        <v>8</v>
      </c>
      <c r="AL11" s="3">
        <v>2</v>
      </c>
      <c r="AM11" s="3" t="s">
        <v>125</v>
      </c>
      <c r="AN11" s="3" t="s">
        <v>8</v>
      </c>
    </row>
    <row r="12" spans="1:41">
      <c r="B12" s="1">
        <v>9</v>
      </c>
      <c r="C12" s="5"/>
      <c r="D12" s="5" t="s">
        <v>102</v>
      </c>
      <c r="E12" s="5" t="s">
        <v>102</v>
      </c>
      <c r="I12" s="1">
        <v>9</v>
      </c>
      <c r="J12" s="5"/>
      <c r="K12" s="5" t="s">
        <v>102</v>
      </c>
      <c r="L12" s="5" t="s">
        <v>102</v>
      </c>
      <c r="P12" s="1">
        <v>9</v>
      </c>
      <c r="Q12" s="5"/>
      <c r="R12" s="5" t="s">
        <v>102</v>
      </c>
      <c r="S12" s="5" t="s">
        <v>102</v>
      </c>
      <c r="W12" s="1">
        <v>9</v>
      </c>
      <c r="X12" s="5"/>
      <c r="Y12" s="5" t="s">
        <v>102</v>
      </c>
      <c r="Z12" s="5" t="s">
        <v>102</v>
      </c>
      <c r="AD12" s="1">
        <v>9</v>
      </c>
      <c r="AE12" s="5"/>
      <c r="AF12" s="5" t="s">
        <v>102</v>
      </c>
      <c r="AG12" s="5" t="s">
        <v>102</v>
      </c>
      <c r="AK12" s="1">
        <v>9</v>
      </c>
      <c r="AL12" s="5"/>
      <c r="AM12" s="5" t="s">
        <v>102</v>
      </c>
      <c r="AN12" s="5" t="s">
        <v>102</v>
      </c>
    </row>
    <row r="13" spans="1:41">
      <c r="B13" s="1">
        <v>10</v>
      </c>
      <c r="C13" s="5"/>
      <c r="D13" s="5" t="s">
        <v>83</v>
      </c>
      <c r="E13" s="5" t="s">
        <v>223</v>
      </c>
      <c r="I13" s="1">
        <v>10</v>
      </c>
      <c r="J13" s="5"/>
      <c r="K13" s="5" t="s">
        <v>83</v>
      </c>
      <c r="L13" s="5" t="s">
        <v>224</v>
      </c>
      <c r="P13" s="1">
        <v>10</v>
      </c>
      <c r="Q13" s="5"/>
      <c r="R13" s="5" t="s">
        <v>83</v>
      </c>
      <c r="S13" s="5" t="s">
        <v>225</v>
      </c>
      <c r="W13" s="1">
        <v>10</v>
      </c>
      <c r="X13" s="5"/>
      <c r="Y13" s="5" t="s">
        <v>83</v>
      </c>
      <c r="Z13" s="5" t="s">
        <v>227</v>
      </c>
      <c r="AD13" s="1">
        <v>10</v>
      </c>
      <c r="AE13" s="5"/>
      <c r="AF13" s="5" t="s">
        <v>83</v>
      </c>
      <c r="AG13" s="5" t="s">
        <v>226</v>
      </c>
      <c r="AK13" s="1">
        <v>10</v>
      </c>
      <c r="AL13" s="5"/>
      <c r="AM13" s="5" t="s">
        <v>83</v>
      </c>
      <c r="AN13" s="5" t="s">
        <v>228</v>
      </c>
    </row>
    <row r="14" spans="1:41">
      <c r="B14" s="1">
        <v>11</v>
      </c>
      <c r="C14" s="5"/>
      <c r="D14" s="5" t="s">
        <v>83</v>
      </c>
      <c r="E14" s="5" t="s">
        <v>271</v>
      </c>
      <c r="I14" s="1">
        <v>11</v>
      </c>
      <c r="J14" s="5"/>
      <c r="K14" s="5" t="s">
        <v>83</v>
      </c>
      <c r="L14" s="5" t="s">
        <v>271</v>
      </c>
      <c r="P14" s="1">
        <v>11</v>
      </c>
      <c r="Q14" s="5"/>
      <c r="R14" s="5" t="s">
        <v>83</v>
      </c>
      <c r="S14" s="5" t="s">
        <v>271</v>
      </c>
      <c r="W14" s="1">
        <v>11</v>
      </c>
      <c r="X14" s="5"/>
      <c r="Y14" s="5" t="s">
        <v>83</v>
      </c>
      <c r="Z14" s="5" t="s">
        <v>271</v>
      </c>
      <c r="AD14" s="1">
        <v>11</v>
      </c>
      <c r="AE14" s="5"/>
      <c r="AF14" s="5" t="s">
        <v>83</v>
      </c>
      <c r="AG14" s="5" t="s">
        <v>271</v>
      </c>
      <c r="AK14" s="1">
        <v>11</v>
      </c>
      <c r="AL14" s="5"/>
      <c r="AM14" s="5" t="s">
        <v>83</v>
      </c>
      <c r="AN14" s="5" t="s">
        <v>271</v>
      </c>
    </row>
    <row r="15" spans="1:41">
      <c r="B15" s="1">
        <v>12</v>
      </c>
      <c r="C15" s="5">
        <v>3</v>
      </c>
      <c r="D15" s="5" t="s">
        <v>379</v>
      </c>
      <c r="E15" s="3" t="s">
        <v>224</v>
      </c>
      <c r="I15" s="1">
        <v>12</v>
      </c>
      <c r="J15" s="5">
        <v>3</v>
      </c>
      <c r="K15" s="5" t="s">
        <v>379</v>
      </c>
      <c r="L15" s="3" t="s">
        <v>223</v>
      </c>
      <c r="P15" s="1">
        <v>12</v>
      </c>
      <c r="Q15" s="5">
        <v>3</v>
      </c>
      <c r="R15" s="5" t="s">
        <v>379</v>
      </c>
      <c r="S15" s="3" t="s">
        <v>226</v>
      </c>
      <c r="W15" s="1">
        <v>12</v>
      </c>
      <c r="X15" s="5">
        <v>3</v>
      </c>
      <c r="Y15" s="5" t="s">
        <v>379</v>
      </c>
      <c r="Z15" s="3" t="s">
        <v>228</v>
      </c>
      <c r="AD15" s="1">
        <v>12</v>
      </c>
      <c r="AE15" s="5">
        <v>3</v>
      </c>
      <c r="AF15" s="5" t="s">
        <v>379</v>
      </c>
      <c r="AG15" s="3" t="s">
        <v>225</v>
      </c>
      <c r="AK15" s="1">
        <v>12</v>
      </c>
      <c r="AL15" s="5">
        <v>3</v>
      </c>
      <c r="AM15" s="5" t="s">
        <v>379</v>
      </c>
      <c r="AN15" s="3" t="s">
        <v>227</v>
      </c>
    </row>
    <row r="16" spans="1:41">
      <c r="B16" s="1">
        <v>13</v>
      </c>
      <c r="C16" s="5"/>
      <c r="D16" s="5" t="s">
        <v>83</v>
      </c>
      <c r="E16" s="3" t="s">
        <v>224</v>
      </c>
      <c r="I16" s="1">
        <v>13</v>
      </c>
      <c r="J16" s="5"/>
      <c r="K16" s="5" t="s">
        <v>83</v>
      </c>
      <c r="L16" s="3" t="s">
        <v>223</v>
      </c>
      <c r="P16" s="1">
        <v>13</v>
      </c>
      <c r="Q16" s="5"/>
      <c r="R16" s="5" t="s">
        <v>83</v>
      </c>
      <c r="S16" s="3" t="s">
        <v>226</v>
      </c>
      <c r="W16" s="1">
        <v>13</v>
      </c>
      <c r="X16" s="5"/>
      <c r="Y16" s="5" t="s">
        <v>83</v>
      </c>
      <c r="Z16" s="3" t="s">
        <v>228</v>
      </c>
      <c r="AD16" s="1">
        <v>13</v>
      </c>
      <c r="AE16" s="5"/>
      <c r="AF16" s="5" t="s">
        <v>83</v>
      </c>
      <c r="AG16" s="3" t="s">
        <v>225</v>
      </c>
      <c r="AK16" s="1">
        <v>13</v>
      </c>
      <c r="AL16" s="5"/>
      <c r="AM16" s="5" t="s">
        <v>83</v>
      </c>
      <c r="AN16" s="3" t="s">
        <v>227</v>
      </c>
    </row>
    <row r="17" spans="2:40">
      <c r="B17" s="1">
        <v>14</v>
      </c>
      <c r="C17" s="5"/>
      <c r="D17" s="5" t="s">
        <v>83</v>
      </c>
      <c r="E17" s="5" t="s">
        <v>271</v>
      </c>
      <c r="I17" s="1">
        <v>14</v>
      </c>
      <c r="J17" s="5"/>
      <c r="K17" s="5" t="s">
        <v>83</v>
      </c>
      <c r="L17" s="5" t="s">
        <v>271</v>
      </c>
      <c r="P17" s="1">
        <v>14</v>
      </c>
      <c r="Q17" s="5"/>
      <c r="R17" s="5" t="s">
        <v>83</v>
      </c>
      <c r="S17" s="5" t="s">
        <v>271</v>
      </c>
      <c r="W17" s="1">
        <v>14</v>
      </c>
      <c r="X17" s="5"/>
      <c r="Y17" s="5" t="s">
        <v>83</v>
      </c>
      <c r="Z17" s="5" t="s">
        <v>271</v>
      </c>
      <c r="AD17" s="1">
        <v>14</v>
      </c>
      <c r="AE17" s="5"/>
      <c r="AF17" s="5" t="s">
        <v>83</v>
      </c>
      <c r="AG17" s="5" t="s">
        <v>271</v>
      </c>
      <c r="AK17" s="1">
        <v>14</v>
      </c>
      <c r="AL17" s="5"/>
      <c r="AM17" s="5" t="s">
        <v>83</v>
      </c>
      <c r="AN17" s="5" t="s">
        <v>271</v>
      </c>
    </row>
    <row r="18" spans="2:40">
      <c r="B18" s="1">
        <v>15</v>
      </c>
      <c r="C18" s="5"/>
      <c r="D18" s="5" t="s">
        <v>83</v>
      </c>
      <c r="E18" s="5" t="s">
        <v>223</v>
      </c>
      <c r="I18" s="1">
        <v>15</v>
      </c>
      <c r="J18" s="5"/>
      <c r="K18" s="5" t="s">
        <v>83</v>
      </c>
      <c r="L18" s="5" t="s">
        <v>224</v>
      </c>
      <c r="P18" s="1">
        <v>15</v>
      </c>
      <c r="Q18" s="5"/>
      <c r="R18" s="5" t="s">
        <v>83</v>
      </c>
      <c r="S18" s="5" t="s">
        <v>225</v>
      </c>
      <c r="W18" s="1">
        <v>15</v>
      </c>
      <c r="X18" s="5"/>
      <c r="Y18" s="5" t="s">
        <v>83</v>
      </c>
      <c r="Z18" s="5" t="s">
        <v>227</v>
      </c>
      <c r="AD18" s="1">
        <v>15</v>
      </c>
      <c r="AE18" s="5"/>
      <c r="AF18" s="5" t="s">
        <v>83</v>
      </c>
      <c r="AG18" s="5" t="s">
        <v>226</v>
      </c>
      <c r="AK18" s="1">
        <v>15</v>
      </c>
      <c r="AL18" s="5"/>
      <c r="AM18" s="5" t="s">
        <v>83</v>
      </c>
      <c r="AN18" s="5" t="s">
        <v>228</v>
      </c>
    </row>
    <row r="19" spans="2:40">
      <c r="B19" s="1">
        <v>16</v>
      </c>
      <c r="C19" s="5"/>
      <c r="D19" s="5" t="s">
        <v>83</v>
      </c>
      <c r="E19" s="5" t="s">
        <v>251</v>
      </c>
      <c r="I19" s="1">
        <v>16</v>
      </c>
      <c r="J19" s="5"/>
      <c r="K19" s="5" t="s">
        <v>83</v>
      </c>
      <c r="L19" s="5" t="s">
        <v>251</v>
      </c>
      <c r="P19" s="1">
        <v>16</v>
      </c>
      <c r="Q19" s="5"/>
      <c r="R19" s="5" t="s">
        <v>83</v>
      </c>
      <c r="S19" s="5" t="s">
        <v>251</v>
      </c>
      <c r="W19" s="1">
        <v>16</v>
      </c>
      <c r="X19" s="5"/>
      <c r="Y19" s="5" t="s">
        <v>83</v>
      </c>
      <c r="Z19" s="5" t="s">
        <v>251</v>
      </c>
      <c r="AD19" s="1">
        <v>16</v>
      </c>
      <c r="AE19" s="5"/>
      <c r="AF19" s="5" t="s">
        <v>83</v>
      </c>
      <c r="AG19" s="5" t="s">
        <v>251</v>
      </c>
      <c r="AK19" s="1">
        <v>16</v>
      </c>
      <c r="AL19" s="5"/>
      <c r="AM19" s="5" t="s">
        <v>83</v>
      </c>
      <c r="AN19" s="5" t="s">
        <v>251</v>
      </c>
    </row>
    <row r="20" spans="2:40">
      <c r="B20" s="1">
        <v>17</v>
      </c>
      <c r="C20" s="5"/>
      <c r="D20" s="5" t="s">
        <v>83</v>
      </c>
      <c r="E20" s="3" t="s">
        <v>8</v>
      </c>
      <c r="I20" s="1">
        <v>17</v>
      </c>
      <c r="J20" s="5"/>
      <c r="K20" s="5" t="s">
        <v>83</v>
      </c>
      <c r="L20" s="3" t="s">
        <v>8</v>
      </c>
      <c r="P20" s="1">
        <v>17</v>
      </c>
      <c r="Q20" s="5"/>
      <c r="R20" s="5" t="s">
        <v>83</v>
      </c>
      <c r="S20" s="3" t="s">
        <v>8</v>
      </c>
      <c r="W20" s="1">
        <v>17</v>
      </c>
      <c r="X20" s="5"/>
      <c r="Y20" s="5" t="s">
        <v>83</v>
      </c>
      <c r="Z20" s="3" t="s">
        <v>8</v>
      </c>
      <c r="AD20" s="1">
        <v>17</v>
      </c>
      <c r="AE20" s="5"/>
      <c r="AF20" s="5" t="s">
        <v>83</v>
      </c>
      <c r="AG20" s="3" t="s">
        <v>8</v>
      </c>
      <c r="AK20" s="1">
        <v>17</v>
      </c>
      <c r="AL20" s="5"/>
      <c r="AM20" s="5" t="s">
        <v>83</v>
      </c>
      <c r="AN20" s="3" t="s">
        <v>8</v>
      </c>
    </row>
    <row r="21" spans="2:40">
      <c r="B21" s="1">
        <v>18</v>
      </c>
      <c r="C21" s="5"/>
      <c r="D21" s="5" t="s">
        <v>83</v>
      </c>
      <c r="E21" s="3" t="s">
        <v>30</v>
      </c>
      <c r="I21" s="1">
        <v>18</v>
      </c>
      <c r="J21" s="5"/>
      <c r="K21" s="5" t="s">
        <v>83</v>
      </c>
      <c r="L21" s="3" t="s">
        <v>30</v>
      </c>
      <c r="P21" s="1">
        <v>18</v>
      </c>
      <c r="Q21" s="5"/>
      <c r="R21" s="5" t="s">
        <v>83</v>
      </c>
      <c r="S21" s="3" t="s">
        <v>30</v>
      </c>
      <c r="W21" s="1">
        <v>18</v>
      </c>
      <c r="X21" s="5"/>
      <c r="Y21" s="5" t="s">
        <v>83</v>
      </c>
      <c r="Z21" s="3" t="s">
        <v>30</v>
      </c>
      <c r="AD21" s="1">
        <v>18</v>
      </c>
      <c r="AE21" s="5"/>
      <c r="AF21" s="5" t="s">
        <v>83</v>
      </c>
      <c r="AG21" s="3" t="s">
        <v>30</v>
      </c>
      <c r="AK21" s="1">
        <v>18</v>
      </c>
      <c r="AL21" s="5"/>
      <c r="AM21" s="5" t="s">
        <v>83</v>
      </c>
      <c r="AN21" s="3" t="s">
        <v>30</v>
      </c>
    </row>
    <row r="22" spans="2:40">
      <c r="B22" s="1">
        <v>19</v>
      </c>
      <c r="C22" s="5"/>
      <c r="D22" s="5" t="s">
        <v>83</v>
      </c>
      <c r="E22" s="5" t="s">
        <v>336</v>
      </c>
      <c r="I22" s="1">
        <v>19</v>
      </c>
      <c r="J22" s="5"/>
      <c r="K22" s="5" t="s">
        <v>83</v>
      </c>
      <c r="L22" s="5" t="s">
        <v>336</v>
      </c>
      <c r="P22" s="1">
        <v>19</v>
      </c>
      <c r="Q22" s="5"/>
      <c r="R22" s="5" t="s">
        <v>83</v>
      </c>
      <c r="S22" s="5" t="s">
        <v>336</v>
      </c>
      <c r="W22" s="1">
        <v>19</v>
      </c>
      <c r="X22" s="5"/>
      <c r="Y22" s="5" t="s">
        <v>83</v>
      </c>
      <c r="Z22" s="5" t="s">
        <v>336</v>
      </c>
      <c r="AD22" s="1">
        <v>19</v>
      </c>
      <c r="AE22" s="5"/>
      <c r="AF22" s="5" t="s">
        <v>83</v>
      </c>
      <c r="AG22" s="5" t="s">
        <v>336</v>
      </c>
      <c r="AK22" s="1">
        <v>19</v>
      </c>
      <c r="AL22" s="5"/>
      <c r="AM22" s="5" t="s">
        <v>83</v>
      </c>
      <c r="AN22" s="5" t="s">
        <v>336</v>
      </c>
    </row>
    <row r="23" spans="2:40">
      <c r="B23" s="1">
        <v>20</v>
      </c>
      <c r="C23" s="5"/>
      <c r="D23" s="5" t="s">
        <v>83</v>
      </c>
      <c r="E23" s="5" t="s">
        <v>335</v>
      </c>
      <c r="I23" s="1">
        <v>20</v>
      </c>
      <c r="J23" s="5"/>
      <c r="K23" s="5" t="s">
        <v>83</v>
      </c>
      <c r="L23" s="5" t="s">
        <v>335</v>
      </c>
      <c r="P23" s="1">
        <v>20</v>
      </c>
      <c r="Q23" s="5"/>
      <c r="R23" s="5" t="s">
        <v>83</v>
      </c>
      <c r="S23" s="5" t="s">
        <v>335</v>
      </c>
      <c r="W23" s="1">
        <v>20</v>
      </c>
      <c r="X23" s="5"/>
      <c r="Y23" s="5" t="s">
        <v>83</v>
      </c>
      <c r="Z23" s="5" t="s">
        <v>335</v>
      </c>
      <c r="AD23" s="1">
        <v>20</v>
      </c>
      <c r="AE23" s="5"/>
      <c r="AF23" s="5" t="s">
        <v>83</v>
      </c>
      <c r="AG23" s="5" t="s">
        <v>335</v>
      </c>
      <c r="AK23" s="1">
        <v>20</v>
      </c>
      <c r="AL23" s="5"/>
      <c r="AM23" s="5" t="s">
        <v>83</v>
      </c>
      <c r="AN23" s="5" t="s">
        <v>335</v>
      </c>
    </row>
    <row r="24" spans="2:40">
      <c r="B24" s="1">
        <v>21</v>
      </c>
      <c r="C24" s="5"/>
      <c r="D24" s="5" t="s">
        <v>83</v>
      </c>
      <c r="E24" s="5" t="s">
        <v>333</v>
      </c>
      <c r="I24" s="1">
        <v>21</v>
      </c>
      <c r="J24" s="5"/>
      <c r="K24" s="5" t="s">
        <v>83</v>
      </c>
      <c r="L24" s="5" t="s">
        <v>333</v>
      </c>
      <c r="P24" s="1">
        <v>21</v>
      </c>
      <c r="Q24" s="5"/>
      <c r="R24" s="5" t="s">
        <v>83</v>
      </c>
      <c r="S24" s="5" t="s">
        <v>333</v>
      </c>
      <c r="W24" s="1">
        <v>21</v>
      </c>
      <c r="X24" s="5"/>
      <c r="Y24" s="5" t="s">
        <v>83</v>
      </c>
      <c r="Z24" s="5" t="s">
        <v>333</v>
      </c>
      <c r="AD24" s="1">
        <v>21</v>
      </c>
      <c r="AE24" s="5"/>
      <c r="AF24" s="5" t="s">
        <v>83</v>
      </c>
      <c r="AG24" s="5" t="s">
        <v>333</v>
      </c>
      <c r="AK24" s="1">
        <v>21</v>
      </c>
      <c r="AL24" s="5"/>
      <c r="AM24" s="5" t="s">
        <v>83</v>
      </c>
      <c r="AN24" s="5" t="s">
        <v>333</v>
      </c>
    </row>
    <row r="25" spans="2:40">
      <c r="B25" s="1">
        <v>22</v>
      </c>
      <c r="C25" s="5"/>
      <c r="D25" s="5" t="s">
        <v>83</v>
      </c>
      <c r="E25" s="5" t="s">
        <v>334</v>
      </c>
      <c r="I25" s="1">
        <v>22</v>
      </c>
      <c r="J25" s="5"/>
      <c r="K25" s="5" t="s">
        <v>83</v>
      </c>
      <c r="L25" s="5" t="s">
        <v>334</v>
      </c>
      <c r="P25" s="1">
        <v>22</v>
      </c>
      <c r="Q25" s="5"/>
      <c r="R25" s="5" t="s">
        <v>83</v>
      </c>
      <c r="S25" s="5" t="s">
        <v>334</v>
      </c>
      <c r="W25" s="1">
        <v>22</v>
      </c>
      <c r="X25" s="5"/>
      <c r="Y25" s="5" t="s">
        <v>83</v>
      </c>
      <c r="Z25" s="5" t="s">
        <v>334</v>
      </c>
      <c r="AD25" s="1">
        <v>22</v>
      </c>
      <c r="AE25" s="5"/>
      <c r="AF25" s="5" t="s">
        <v>83</v>
      </c>
      <c r="AG25" s="5" t="s">
        <v>334</v>
      </c>
      <c r="AK25" s="1">
        <v>22</v>
      </c>
      <c r="AL25" s="5"/>
      <c r="AM25" s="5" t="s">
        <v>83</v>
      </c>
      <c r="AN25" s="5" t="s">
        <v>334</v>
      </c>
    </row>
    <row r="26" spans="2:40">
      <c r="B26" s="1">
        <v>23</v>
      </c>
      <c r="C26" s="5"/>
      <c r="D26" s="5" t="s">
        <v>23</v>
      </c>
      <c r="E26" s="5" t="s">
        <v>23</v>
      </c>
      <c r="I26" s="1">
        <v>23</v>
      </c>
      <c r="J26" s="5"/>
      <c r="K26" s="5" t="s">
        <v>23</v>
      </c>
      <c r="L26" s="5" t="s">
        <v>23</v>
      </c>
      <c r="P26" s="1">
        <v>23</v>
      </c>
      <c r="Q26" s="5"/>
      <c r="R26" s="5" t="s">
        <v>23</v>
      </c>
      <c r="S26" s="5" t="s">
        <v>23</v>
      </c>
      <c r="W26" s="1">
        <v>23</v>
      </c>
      <c r="X26" s="5"/>
      <c r="Y26" s="5" t="s">
        <v>23</v>
      </c>
      <c r="Z26" s="5" t="s">
        <v>23</v>
      </c>
      <c r="AD26" s="1">
        <v>23</v>
      </c>
      <c r="AE26" s="5"/>
      <c r="AF26" s="5" t="s">
        <v>23</v>
      </c>
      <c r="AG26" s="5" t="s">
        <v>23</v>
      </c>
      <c r="AK26" s="1">
        <v>23</v>
      </c>
      <c r="AL26" s="5"/>
      <c r="AM26" s="5" t="s">
        <v>23</v>
      </c>
      <c r="AN26" s="5" t="s">
        <v>23</v>
      </c>
    </row>
    <row r="27" spans="2:40">
      <c r="B27" s="1">
        <v>24</v>
      </c>
      <c r="C27" s="5"/>
      <c r="D27" s="5" t="s">
        <v>83</v>
      </c>
      <c r="E27" s="1" t="s">
        <v>249</v>
      </c>
      <c r="I27" s="1">
        <v>24</v>
      </c>
      <c r="J27" s="5"/>
      <c r="K27" s="5" t="s">
        <v>83</v>
      </c>
      <c r="L27" s="5" t="s">
        <v>83</v>
      </c>
      <c r="P27" s="1">
        <v>24</v>
      </c>
      <c r="Q27" s="5"/>
      <c r="R27" s="5" t="s">
        <v>83</v>
      </c>
      <c r="S27" s="5" t="s">
        <v>83</v>
      </c>
      <c r="W27" s="1">
        <v>24</v>
      </c>
      <c r="X27" s="5"/>
      <c r="Y27" s="5" t="s">
        <v>83</v>
      </c>
      <c r="Z27" s="5" t="s">
        <v>247</v>
      </c>
      <c r="AD27" s="1">
        <v>24</v>
      </c>
      <c r="AE27" s="5"/>
      <c r="AF27" s="5" t="s">
        <v>83</v>
      </c>
      <c r="AG27" s="5" t="s">
        <v>83</v>
      </c>
      <c r="AK27" s="1">
        <v>24</v>
      </c>
      <c r="AL27" s="5"/>
      <c r="AM27" s="5" t="s">
        <v>83</v>
      </c>
      <c r="AN27" s="5" t="s">
        <v>83</v>
      </c>
    </row>
    <row r="28" spans="2:40">
      <c r="B28" t="s">
        <v>156</v>
      </c>
      <c r="I28" t="s">
        <v>156</v>
      </c>
      <c r="P28" t="s">
        <v>156</v>
      </c>
      <c r="W28" t="s">
        <v>156</v>
      </c>
      <c r="AD28" t="s">
        <v>156</v>
      </c>
      <c r="AK28" t="s">
        <v>156</v>
      </c>
    </row>
    <row r="29" spans="2:40">
      <c r="B29">
        <v>1</v>
      </c>
      <c r="C29" t="s">
        <v>629</v>
      </c>
      <c r="I29">
        <v>1</v>
      </c>
      <c r="J29" t="s">
        <v>629</v>
      </c>
      <c r="P29">
        <v>1</v>
      </c>
      <c r="Q29" t="s">
        <v>629</v>
      </c>
      <c r="W29">
        <v>1</v>
      </c>
      <c r="X29" t="s">
        <v>629</v>
      </c>
      <c r="AD29">
        <v>1</v>
      </c>
      <c r="AE29" t="s">
        <v>629</v>
      </c>
      <c r="AK29">
        <v>1</v>
      </c>
      <c r="AL29" t="s">
        <v>629</v>
      </c>
    </row>
    <row r="30" spans="2:40">
      <c r="B30">
        <v>2</v>
      </c>
      <c r="C30" t="s">
        <v>624</v>
      </c>
      <c r="I30">
        <v>2</v>
      </c>
      <c r="J30" t="s">
        <v>624</v>
      </c>
      <c r="P30">
        <v>2</v>
      </c>
      <c r="Q30" t="s">
        <v>624</v>
      </c>
      <c r="W30">
        <v>2</v>
      </c>
      <c r="X30" t="s">
        <v>624</v>
      </c>
      <c r="AD30">
        <v>2</v>
      </c>
      <c r="AE30" t="s">
        <v>624</v>
      </c>
      <c r="AK30">
        <v>2</v>
      </c>
      <c r="AL30" t="s">
        <v>624</v>
      </c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47B01-36DC-4E2C-88C8-709E29063F11}">
  <sheetPr codeName="Sheet92"/>
  <dimension ref="A2:AO29"/>
  <sheetViews>
    <sheetView topLeftCell="R1" workbookViewId="0">
      <selection activeCell="Z4" sqref="Z4:Z27"/>
    </sheetView>
  </sheetViews>
  <sheetFormatPr defaultRowHeight="15"/>
  <sheetData>
    <row r="2" spans="1:41">
      <c r="A2" t="s">
        <v>0</v>
      </c>
      <c r="B2" t="s">
        <v>630</v>
      </c>
      <c r="D2" t="s">
        <v>143</v>
      </c>
      <c r="I2" t="s">
        <v>630</v>
      </c>
      <c r="K2" t="s">
        <v>145</v>
      </c>
      <c r="P2" t="s">
        <v>630</v>
      </c>
      <c r="R2" t="s">
        <v>146</v>
      </c>
      <c r="W2" t="s">
        <v>630</v>
      </c>
      <c r="Y2" t="s">
        <v>279</v>
      </c>
      <c r="AD2" t="s">
        <v>395</v>
      </c>
      <c r="AK2" t="s">
        <v>392</v>
      </c>
    </row>
    <row r="3" spans="1:41">
      <c r="B3" s="9" t="s">
        <v>2</v>
      </c>
      <c r="C3" s="4" t="s">
        <v>120</v>
      </c>
      <c r="D3" s="9" t="s">
        <v>4</v>
      </c>
      <c r="E3" s="9" t="s">
        <v>144</v>
      </c>
      <c r="F3" s="4" t="s">
        <v>95</v>
      </c>
      <c r="I3" s="9" t="s">
        <v>2</v>
      </c>
      <c r="J3" s="4" t="s">
        <v>120</v>
      </c>
      <c r="K3" s="9" t="s">
        <v>4</v>
      </c>
      <c r="L3" s="9" t="s">
        <v>144</v>
      </c>
      <c r="M3" s="4" t="s">
        <v>95</v>
      </c>
      <c r="P3" s="9" t="s">
        <v>2</v>
      </c>
      <c r="Q3" s="4" t="s">
        <v>120</v>
      </c>
      <c r="R3" s="9" t="s">
        <v>4</v>
      </c>
      <c r="S3" s="9" t="s">
        <v>144</v>
      </c>
      <c r="T3" s="4" t="s">
        <v>95</v>
      </c>
      <c r="W3" s="9" t="s">
        <v>2</v>
      </c>
      <c r="X3" s="4" t="s">
        <v>120</v>
      </c>
      <c r="Y3" s="9" t="s">
        <v>4</v>
      </c>
      <c r="Z3" s="9" t="s">
        <v>144</v>
      </c>
      <c r="AA3" s="4" t="s">
        <v>95</v>
      </c>
      <c r="AD3" s="9" t="s">
        <v>2</v>
      </c>
      <c r="AE3" s="4" t="s">
        <v>120</v>
      </c>
      <c r="AF3" s="9" t="s">
        <v>4</v>
      </c>
      <c r="AG3" s="9" t="s">
        <v>144</v>
      </c>
      <c r="AH3" s="4" t="s">
        <v>95</v>
      </c>
      <c r="AK3" s="9" t="s">
        <v>2</v>
      </c>
      <c r="AL3" s="4" t="s">
        <v>120</v>
      </c>
      <c r="AM3" s="9" t="s">
        <v>4</v>
      </c>
      <c r="AN3" s="9" t="s">
        <v>144</v>
      </c>
      <c r="AO3" s="4" t="s">
        <v>95</v>
      </c>
    </row>
    <row r="4" spans="1:41">
      <c r="B4" s="1">
        <v>1</v>
      </c>
      <c r="C4" s="5"/>
      <c r="D4" s="5" t="s">
        <v>83</v>
      </c>
      <c r="E4" s="1" t="s">
        <v>250</v>
      </c>
      <c r="I4" s="1">
        <v>1</v>
      </c>
      <c r="J4" s="5"/>
      <c r="K4" s="5" t="s">
        <v>83</v>
      </c>
      <c r="L4" s="5" t="s">
        <v>83</v>
      </c>
      <c r="P4" s="1">
        <v>1</v>
      </c>
      <c r="Q4" s="5"/>
      <c r="R4" s="5" t="s">
        <v>83</v>
      </c>
      <c r="S4" s="5" t="s">
        <v>83</v>
      </c>
      <c r="W4" s="1">
        <v>1</v>
      </c>
      <c r="X4" s="5"/>
      <c r="Y4" s="5" t="s">
        <v>83</v>
      </c>
      <c r="Z4" s="5" t="s">
        <v>248</v>
      </c>
      <c r="AD4" s="1">
        <v>1</v>
      </c>
      <c r="AE4" s="5"/>
      <c r="AF4" s="5" t="s">
        <v>83</v>
      </c>
      <c r="AG4" s="5" t="s">
        <v>240</v>
      </c>
      <c r="AK4" s="1">
        <v>1</v>
      </c>
      <c r="AL4" s="5"/>
      <c r="AM4" s="5" t="s">
        <v>83</v>
      </c>
      <c r="AN4" s="5" t="s">
        <v>240</v>
      </c>
    </row>
    <row r="5" spans="1:41">
      <c r="B5" s="1">
        <v>2</v>
      </c>
      <c r="C5" s="5"/>
      <c r="D5" s="5" t="s">
        <v>23</v>
      </c>
      <c r="E5" s="5" t="s">
        <v>396</v>
      </c>
      <c r="I5" s="1">
        <v>2</v>
      </c>
      <c r="J5" s="5"/>
      <c r="K5" s="5" t="s">
        <v>23</v>
      </c>
      <c r="L5" s="5" t="s">
        <v>396</v>
      </c>
      <c r="P5" s="1">
        <v>2</v>
      </c>
      <c r="Q5" s="5"/>
      <c r="R5" s="5" t="s">
        <v>23</v>
      </c>
      <c r="S5" s="5" t="s">
        <v>396</v>
      </c>
      <c r="W5" s="1">
        <v>2</v>
      </c>
      <c r="X5" s="5"/>
      <c r="Y5" s="5" t="s">
        <v>23</v>
      </c>
      <c r="Z5" s="5" t="s">
        <v>396</v>
      </c>
      <c r="AD5" s="1">
        <v>2</v>
      </c>
      <c r="AE5" s="5"/>
      <c r="AF5" s="5" t="s">
        <v>23</v>
      </c>
      <c r="AG5" s="5" t="s">
        <v>396</v>
      </c>
      <c r="AK5" s="1">
        <v>2</v>
      </c>
      <c r="AL5" s="5"/>
      <c r="AM5" s="5" t="s">
        <v>23</v>
      </c>
      <c r="AN5" s="5" t="s">
        <v>396</v>
      </c>
    </row>
    <row r="6" spans="1:41">
      <c r="B6" s="1">
        <v>3</v>
      </c>
      <c r="C6" s="5">
        <v>1</v>
      </c>
      <c r="D6" s="5" t="s">
        <v>334</v>
      </c>
      <c r="E6" s="5" t="s">
        <v>334</v>
      </c>
      <c r="I6" s="1">
        <v>3</v>
      </c>
      <c r="J6" s="5">
        <v>1</v>
      </c>
      <c r="K6" s="5" t="s">
        <v>334</v>
      </c>
      <c r="L6" s="5" t="s">
        <v>334</v>
      </c>
      <c r="P6" s="1">
        <v>3</v>
      </c>
      <c r="Q6" s="5">
        <v>1</v>
      </c>
      <c r="R6" s="5" t="s">
        <v>334</v>
      </c>
      <c r="S6" s="5" t="s">
        <v>334</v>
      </c>
      <c r="W6" s="1">
        <v>3</v>
      </c>
      <c r="X6" s="5">
        <v>1</v>
      </c>
      <c r="Y6" s="5" t="s">
        <v>334</v>
      </c>
      <c r="Z6" s="5" t="s">
        <v>334</v>
      </c>
      <c r="AD6" s="1">
        <v>3</v>
      </c>
      <c r="AE6" s="5">
        <v>1</v>
      </c>
      <c r="AF6" s="5" t="s">
        <v>334</v>
      </c>
      <c r="AG6" s="5" t="s">
        <v>334</v>
      </c>
      <c r="AK6" s="1">
        <v>3</v>
      </c>
      <c r="AL6" s="5">
        <v>1</v>
      </c>
      <c r="AM6" s="5" t="s">
        <v>334</v>
      </c>
      <c r="AN6" s="5" t="s">
        <v>334</v>
      </c>
    </row>
    <row r="7" spans="1:41">
      <c r="B7" s="1">
        <v>4</v>
      </c>
      <c r="C7" s="5">
        <v>2</v>
      </c>
      <c r="D7" s="5" t="s">
        <v>333</v>
      </c>
      <c r="E7" s="5" t="s">
        <v>333</v>
      </c>
      <c r="I7" s="1">
        <v>4</v>
      </c>
      <c r="J7" s="5">
        <v>2</v>
      </c>
      <c r="K7" s="5" t="s">
        <v>333</v>
      </c>
      <c r="L7" s="5" t="s">
        <v>333</v>
      </c>
      <c r="P7" s="1">
        <v>4</v>
      </c>
      <c r="Q7" s="5">
        <v>2</v>
      </c>
      <c r="R7" s="5" t="s">
        <v>333</v>
      </c>
      <c r="S7" s="5" t="s">
        <v>333</v>
      </c>
      <c r="W7" s="1">
        <v>4</v>
      </c>
      <c r="X7" s="5">
        <v>2</v>
      </c>
      <c r="Y7" s="5" t="s">
        <v>333</v>
      </c>
      <c r="Z7" s="5" t="s">
        <v>333</v>
      </c>
      <c r="AD7" s="1">
        <v>4</v>
      </c>
      <c r="AE7" s="5">
        <v>2</v>
      </c>
      <c r="AF7" s="5" t="s">
        <v>333</v>
      </c>
      <c r="AG7" s="5" t="s">
        <v>333</v>
      </c>
      <c r="AK7" s="1">
        <v>4</v>
      </c>
      <c r="AL7" s="5">
        <v>2</v>
      </c>
      <c r="AM7" s="5" t="s">
        <v>333</v>
      </c>
      <c r="AN7" s="5" t="s">
        <v>333</v>
      </c>
    </row>
    <row r="8" spans="1:41">
      <c r="B8" s="1">
        <v>5</v>
      </c>
      <c r="C8" s="5">
        <v>3</v>
      </c>
      <c r="D8" s="5" t="s">
        <v>335</v>
      </c>
      <c r="E8" s="5" t="s">
        <v>335</v>
      </c>
      <c r="I8" s="1">
        <v>5</v>
      </c>
      <c r="J8" s="5">
        <v>3</v>
      </c>
      <c r="K8" s="5" t="s">
        <v>335</v>
      </c>
      <c r="L8" s="5" t="s">
        <v>335</v>
      </c>
      <c r="P8" s="1">
        <v>5</v>
      </c>
      <c r="Q8" s="5">
        <v>3</v>
      </c>
      <c r="R8" s="5" t="s">
        <v>335</v>
      </c>
      <c r="S8" s="5" t="s">
        <v>335</v>
      </c>
      <c r="W8" s="1">
        <v>5</v>
      </c>
      <c r="X8" s="5">
        <v>3</v>
      </c>
      <c r="Y8" s="5" t="s">
        <v>335</v>
      </c>
      <c r="Z8" s="5" t="s">
        <v>335</v>
      </c>
      <c r="AD8" s="1">
        <v>5</v>
      </c>
      <c r="AE8" s="5">
        <v>3</v>
      </c>
      <c r="AF8" s="5" t="s">
        <v>335</v>
      </c>
      <c r="AG8" s="5" t="s">
        <v>335</v>
      </c>
      <c r="AK8" s="1">
        <v>5</v>
      </c>
      <c r="AL8" s="5">
        <v>3</v>
      </c>
      <c r="AM8" s="5" t="s">
        <v>335</v>
      </c>
      <c r="AN8" s="5" t="s">
        <v>335</v>
      </c>
    </row>
    <row r="9" spans="1:41">
      <c r="B9" s="1">
        <v>6</v>
      </c>
      <c r="C9" s="5">
        <v>4</v>
      </c>
      <c r="D9" s="5" t="s">
        <v>336</v>
      </c>
      <c r="E9" s="5" t="s">
        <v>336</v>
      </c>
      <c r="I9" s="1">
        <v>6</v>
      </c>
      <c r="J9" s="5">
        <v>4</v>
      </c>
      <c r="K9" s="5" t="s">
        <v>336</v>
      </c>
      <c r="L9" s="5" t="s">
        <v>336</v>
      </c>
      <c r="P9" s="1">
        <v>6</v>
      </c>
      <c r="Q9" s="5">
        <v>4</v>
      </c>
      <c r="R9" s="5" t="s">
        <v>336</v>
      </c>
      <c r="S9" s="5" t="s">
        <v>336</v>
      </c>
      <c r="W9" s="1">
        <v>6</v>
      </c>
      <c r="X9" s="5">
        <v>4</v>
      </c>
      <c r="Y9" s="5" t="s">
        <v>336</v>
      </c>
      <c r="Z9" s="5" t="s">
        <v>336</v>
      </c>
      <c r="AD9" s="1">
        <v>6</v>
      </c>
      <c r="AE9" s="5">
        <v>4</v>
      </c>
      <c r="AF9" s="5" t="s">
        <v>336</v>
      </c>
      <c r="AG9" s="5" t="s">
        <v>336</v>
      </c>
      <c r="AK9" s="1">
        <v>6</v>
      </c>
      <c r="AL9" s="5">
        <v>4</v>
      </c>
      <c r="AM9" s="5" t="s">
        <v>336</v>
      </c>
      <c r="AN9" s="5" t="s">
        <v>336</v>
      </c>
    </row>
    <row r="10" spans="1:41">
      <c r="B10" s="1">
        <v>7</v>
      </c>
      <c r="C10" s="5"/>
      <c r="D10" s="5" t="s">
        <v>83</v>
      </c>
      <c r="E10" s="3" t="s">
        <v>30</v>
      </c>
      <c r="I10" s="1">
        <v>7</v>
      </c>
      <c r="J10" s="5"/>
      <c r="K10" s="5" t="s">
        <v>83</v>
      </c>
      <c r="L10" s="3" t="s">
        <v>30</v>
      </c>
      <c r="P10" s="1">
        <v>7</v>
      </c>
      <c r="Q10" s="5"/>
      <c r="R10" s="5" t="s">
        <v>83</v>
      </c>
      <c r="S10" s="3" t="s">
        <v>30</v>
      </c>
      <c r="W10" s="1">
        <v>7</v>
      </c>
      <c r="X10" s="5"/>
      <c r="Y10" s="5" t="s">
        <v>83</v>
      </c>
      <c r="Z10" s="3" t="s">
        <v>30</v>
      </c>
      <c r="AD10" s="1">
        <v>7</v>
      </c>
      <c r="AE10" s="5"/>
      <c r="AF10" s="5" t="s">
        <v>83</v>
      </c>
      <c r="AG10" s="3" t="s">
        <v>30</v>
      </c>
      <c r="AK10" s="1">
        <v>7</v>
      </c>
      <c r="AL10" s="5"/>
      <c r="AM10" s="5" t="s">
        <v>83</v>
      </c>
      <c r="AN10" s="3" t="s">
        <v>30</v>
      </c>
    </row>
    <row r="11" spans="1:41">
      <c r="B11" s="1">
        <v>8</v>
      </c>
      <c r="C11" s="5"/>
      <c r="D11" s="5" t="s">
        <v>83</v>
      </c>
      <c r="E11" s="3" t="s">
        <v>8</v>
      </c>
      <c r="I11" s="1">
        <v>8</v>
      </c>
      <c r="J11" s="5"/>
      <c r="K11" s="5" t="s">
        <v>83</v>
      </c>
      <c r="L11" s="3" t="s">
        <v>8</v>
      </c>
      <c r="P11" s="1">
        <v>8</v>
      </c>
      <c r="Q11" s="5"/>
      <c r="R11" s="5" t="s">
        <v>83</v>
      </c>
      <c r="S11" s="3" t="s">
        <v>8</v>
      </c>
      <c r="W11" s="1">
        <v>8</v>
      </c>
      <c r="X11" s="5"/>
      <c r="Y11" s="5" t="s">
        <v>83</v>
      </c>
      <c r="Z11" s="3" t="s">
        <v>8</v>
      </c>
      <c r="AD11" s="1">
        <v>8</v>
      </c>
      <c r="AE11" s="5"/>
      <c r="AF11" s="5" t="s">
        <v>83</v>
      </c>
      <c r="AG11" s="3" t="s">
        <v>8</v>
      </c>
      <c r="AK11" s="1">
        <v>8</v>
      </c>
      <c r="AL11" s="5"/>
      <c r="AM11" s="5" t="s">
        <v>83</v>
      </c>
      <c r="AN11" s="3" t="s">
        <v>8</v>
      </c>
    </row>
    <row r="12" spans="1:41">
      <c r="B12" s="1">
        <v>9</v>
      </c>
      <c r="C12" s="5"/>
      <c r="D12" s="5" t="s">
        <v>102</v>
      </c>
      <c r="E12" s="5" t="s">
        <v>102</v>
      </c>
      <c r="I12" s="1">
        <v>9</v>
      </c>
      <c r="J12" s="5"/>
      <c r="K12" s="5" t="s">
        <v>102</v>
      </c>
      <c r="L12" s="5" t="s">
        <v>102</v>
      </c>
      <c r="P12" s="1">
        <v>9</v>
      </c>
      <c r="Q12" s="5"/>
      <c r="R12" s="5" t="s">
        <v>102</v>
      </c>
      <c r="S12" s="5" t="s">
        <v>102</v>
      </c>
      <c r="W12" s="1">
        <v>9</v>
      </c>
      <c r="X12" s="5"/>
      <c r="Y12" s="5" t="s">
        <v>102</v>
      </c>
      <c r="Z12" s="5" t="s">
        <v>102</v>
      </c>
      <c r="AD12" s="1">
        <v>9</v>
      </c>
      <c r="AE12" s="5"/>
      <c r="AF12" s="5" t="s">
        <v>102</v>
      </c>
      <c r="AG12" s="5" t="s">
        <v>102</v>
      </c>
      <c r="AK12" s="1">
        <v>9</v>
      </c>
      <c r="AL12" s="5"/>
      <c r="AM12" s="5" t="s">
        <v>102</v>
      </c>
      <c r="AN12" s="5" t="s">
        <v>102</v>
      </c>
    </row>
    <row r="13" spans="1:41">
      <c r="B13" s="1">
        <v>10</v>
      </c>
      <c r="C13" s="5"/>
      <c r="D13" s="5" t="s">
        <v>83</v>
      </c>
      <c r="E13" s="5" t="s">
        <v>223</v>
      </c>
      <c r="I13" s="1">
        <v>10</v>
      </c>
      <c r="J13" s="5"/>
      <c r="K13" s="5" t="s">
        <v>83</v>
      </c>
      <c r="L13" s="5" t="s">
        <v>224</v>
      </c>
      <c r="P13" s="1">
        <v>10</v>
      </c>
      <c r="Q13" s="5"/>
      <c r="R13" s="5" t="s">
        <v>83</v>
      </c>
      <c r="S13" s="5" t="s">
        <v>225</v>
      </c>
      <c r="W13" s="1">
        <v>10</v>
      </c>
      <c r="X13" s="5"/>
      <c r="Y13" s="5" t="s">
        <v>83</v>
      </c>
      <c r="Z13" s="5" t="s">
        <v>227</v>
      </c>
      <c r="AD13" s="1">
        <v>10</v>
      </c>
      <c r="AE13" s="5"/>
      <c r="AF13" s="5" t="s">
        <v>83</v>
      </c>
      <c r="AG13" s="5" t="s">
        <v>226</v>
      </c>
      <c r="AK13" s="1">
        <v>10</v>
      </c>
      <c r="AL13" s="5"/>
      <c r="AM13" s="5" t="s">
        <v>83</v>
      </c>
      <c r="AN13" s="5" t="s">
        <v>228</v>
      </c>
    </row>
    <row r="14" spans="1:41">
      <c r="B14" s="1">
        <v>11</v>
      </c>
      <c r="C14" s="5"/>
      <c r="D14" s="5" t="s">
        <v>83</v>
      </c>
      <c r="E14" s="5" t="s">
        <v>271</v>
      </c>
      <c r="I14" s="1">
        <v>11</v>
      </c>
      <c r="J14" s="5"/>
      <c r="K14" s="5" t="s">
        <v>83</v>
      </c>
      <c r="L14" s="5" t="s">
        <v>271</v>
      </c>
      <c r="P14" s="1">
        <v>11</v>
      </c>
      <c r="Q14" s="5"/>
      <c r="R14" s="5" t="s">
        <v>83</v>
      </c>
      <c r="S14" s="5" t="s">
        <v>271</v>
      </c>
      <c r="W14" s="1">
        <v>11</v>
      </c>
      <c r="X14" s="5"/>
      <c r="Y14" s="5" t="s">
        <v>83</v>
      </c>
      <c r="Z14" s="5" t="s">
        <v>271</v>
      </c>
      <c r="AD14" s="1">
        <v>11</v>
      </c>
      <c r="AE14" s="5"/>
      <c r="AF14" s="5" t="s">
        <v>83</v>
      </c>
      <c r="AG14" s="5" t="s">
        <v>271</v>
      </c>
      <c r="AK14" s="1">
        <v>11</v>
      </c>
      <c r="AL14" s="5"/>
      <c r="AM14" s="5" t="s">
        <v>83</v>
      </c>
      <c r="AN14" s="5" t="s">
        <v>271</v>
      </c>
    </row>
    <row r="15" spans="1:41">
      <c r="B15" s="1">
        <v>12</v>
      </c>
      <c r="C15" s="5">
        <v>5</v>
      </c>
      <c r="D15" s="5" t="s">
        <v>379</v>
      </c>
      <c r="E15" s="3" t="s">
        <v>224</v>
      </c>
      <c r="I15" s="1">
        <v>12</v>
      </c>
      <c r="J15" s="5">
        <v>5</v>
      </c>
      <c r="K15" s="5" t="s">
        <v>379</v>
      </c>
      <c r="L15" s="3" t="s">
        <v>223</v>
      </c>
      <c r="P15" s="1">
        <v>12</v>
      </c>
      <c r="Q15" s="5">
        <v>5</v>
      </c>
      <c r="R15" s="5" t="s">
        <v>379</v>
      </c>
      <c r="S15" s="3" t="s">
        <v>226</v>
      </c>
      <c r="W15" s="1">
        <v>12</v>
      </c>
      <c r="X15" s="5">
        <v>5</v>
      </c>
      <c r="Y15" s="5" t="s">
        <v>379</v>
      </c>
      <c r="Z15" s="3" t="s">
        <v>228</v>
      </c>
      <c r="AD15" s="1">
        <v>12</v>
      </c>
      <c r="AE15" s="5">
        <v>5</v>
      </c>
      <c r="AF15" s="5" t="s">
        <v>379</v>
      </c>
      <c r="AG15" s="3" t="s">
        <v>225</v>
      </c>
      <c r="AK15" s="1">
        <v>12</v>
      </c>
      <c r="AL15" s="5">
        <v>5</v>
      </c>
      <c r="AM15" s="5" t="s">
        <v>379</v>
      </c>
      <c r="AN15" s="3" t="s">
        <v>227</v>
      </c>
    </row>
    <row r="16" spans="1:41">
      <c r="B16" s="1">
        <v>13</v>
      </c>
      <c r="C16" s="5"/>
      <c r="D16" s="5" t="s">
        <v>83</v>
      </c>
      <c r="E16" s="3" t="s">
        <v>224</v>
      </c>
      <c r="I16" s="1">
        <v>13</v>
      </c>
      <c r="J16" s="5"/>
      <c r="K16" s="5" t="s">
        <v>83</v>
      </c>
      <c r="L16" s="3" t="s">
        <v>223</v>
      </c>
      <c r="P16" s="1">
        <v>13</v>
      </c>
      <c r="Q16" s="5"/>
      <c r="R16" s="5" t="s">
        <v>83</v>
      </c>
      <c r="S16" s="3" t="s">
        <v>226</v>
      </c>
      <c r="W16" s="1">
        <v>13</v>
      </c>
      <c r="X16" s="5"/>
      <c r="Y16" s="5" t="s">
        <v>83</v>
      </c>
      <c r="Z16" s="3" t="s">
        <v>228</v>
      </c>
      <c r="AD16" s="1">
        <v>13</v>
      </c>
      <c r="AE16" s="5"/>
      <c r="AF16" s="5" t="s">
        <v>83</v>
      </c>
      <c r="AG16" s="3" t="s">
        <v>225</v>
      </c>
      <c r="AK16" s="1">
        <v>13</v>
      </c>
      <c r="AL16" s="5"/>
      <c r="AM16" s="5" t="s">
        <v>83</v>
      </c>
      <c r="AN16" s="3" t="s">
        <v>227</v>
      </c>
    </row>
    <row r="17" spans="2:40">
      <c r="B17" s="1">
        <v>14</v>
      </c>
      <c r="C17" s="5"/>
      <c r="D17" s="5" t="s">
        <v>83</v>
      </c>
      <c r="E17" s="5" t="s">
        <v>271</v>
      </c>
      <c r="I17" s="1">
        <v>14</v>
      </c>
      <c r="J17" s="5"/>
      <c r="K17" s="5" t="s">
        <v>83</v>
      </c>
      <c r="L17" s="5" t="s">
        <v>271</v>
      </c>
      <c r="P17" s="1">
        <v>14</v>
      </c>
      <c r="Q17" s="5"/>
      <c r="R17" s="5" t="s">
        <v>83</v>
      </c>
      <c r="S17" s="5" t="s">
        <v>271</v>
      </c>
      <c r="W17" s="1">
        <v>14</v>
      </c>
      <c r="X17" s="5"/>
      <c r="Y17" s="5" t="s">
        <v>83</v>
      </c>
      <c r="Z17" s="5" t="s">
        <v>271</v>
      </c>
      <c r="AD17" s="1">
        <v>14</v>
      </c>
      <c r="AE17" s="5"/>
      <c r="AF17" s="5" t="s">
        <v>83</v>
      </c>
      <c r="AG17" s="5" t="s">
        <v>271</v>
      </c>
      <c r="AK17" s="1">
        <v>14</v>
      </c>
      <c r="AL17" s="5"/>
      <c r="AM17" s="5" t="s">
        <v>83</v>
      </c>
      <c r="AN17" s="5" t="s">
        <v>271</v>
      </c>
    </row>
    <row r="18" spans="2:40">
      <c r="B18" s="1">
        <v>15</v>
      </c>
      <c r="C18" s="5"/>
      <c r="D18" s="5" t="s">
        <v>83</v>
      </c>
      <c r="E18" s="5" t="s">
        <v>223</v>
      </c>
      <c r="I18" s="1">
        <v>15</v>
      </c>
      <c r="J18" s="5"/>
      <c r="K18" s="5" t="s">
        <v>83</v>
      </c>
      <c r="L18" s="5" t="s">
        <v>224</v>
      </c>
      <c r="P18" s="1">
        <v>15</v>
      </c>
      <c r="Q18" s="5"/>
      <c r="R18" s="5" t="s">
        <v>83</v>
      </c>
      <c r="S18" s="5" t="s">
        <v>225</v>
      </c>
      <c r="W18" s="1">
        <v>15</v>
      </c>
      <c r="X18" s="5"/>
      <c r="Y18" s="5" t="s">
        <v>83</v>
      </c>
      <c r="Z18" s="5" t="s">
        <v>227</v>
      </c>
      <c r="AD18" s="1">
        <v>15</v>
      </c>
      <c r="AE18" s="5"/>
      <c r="AF18" s="5" t="s">
        <v>83</v>
      </c>
      <c r="AG18" s="5" t="s">
        <v>226</v>
      </c>
      <c r="AK18" s="1">
        <v>15</v>
      </c>
      <c r="AL18" s="5"/>
      <c r="AM18" s="5" t="s">
        <v>83</v>
      </c>
      <c r="AN18" s="5" t="s">
        <v>228</v>
      </c>
    </row>
    <row r="19" spans="2:40">
      <c r="B19" s="1">
        <v>16</v>
      </c>
      <c r="C19" s="5"/>
      <c r="D19" s="5" t="s">
        <v>83</v>
      </c>
      <c r="E19" s="5" t="s">
        <v>251</v>
      </c>
      <c r="I19" s="1">
        <v>16</v>
      </c>
      <c r="J19" s="5"/>
      <c r="K19" s="5" t="s">
        <v>83</v>
      </c>
      <c r="L19" s="5" t="s">
        <v>251</v>
      </c>
      <c r="P19" s="1">
        <v>16</v>
      </c>
      <c r="Q19" s="5"/>
      <c r="R19" s="5" t="s">
        <v>83</v>
      </c>
      <c r="S19" s="5" t="s">
        <v>251</v>
      </c>
      <c r="W19" s="1">
        <v>16</v>
      </c>
      <c r="X19" s="5"/>
      <c r="Y19" s="5" t="s">
        <v>83</v>
      </c>
      <c r="Z19" s="5" t="s">
        <v>251</v>
      </c>
      <c r="AD19" s="1">
        <v>16</v>
      </c>
      <c r="AE19" s="5"/>
      <c r="AF19" s="5" t="s">
        <v>83</v>
      </c>
      <c r="AG19" s="5" t="s">
        <v>251</v>
      </c>
      <c r="AK19" s="1">
        <v>16</v>
      </c>
      <c r="AL19" s="5"/>
      <c r="AM19" s="5" t="s">
        <v>83</v>
      </c>
      <c r="AN19" s="5" t="s">
        <v>251</v>
      </c>
    </row>
    <row r="20" spans="2:40">
      <c r="B20" s="1">
        <v>17</v>
      </c>
      <c r="C20" s="5"/>
      <c r="D20" s="5" t="s">
        <v>83</v>
      </c>
      <c r="E20" s="3" t="s">
        <v>8</v>
      </c>
      <c r="I20" s="1">
        <v>17</v>
      </c>
      <c r="J20" s="5"/>
      <c r="K20" s="5" t="s">
        <v>83</v>
      </c>
      <c r="L20" s="3" t="s">
        <v>8</v>
      </c>
      <c r="P20" s="1">
        <v>17</v>
      </c>
      <c r="Q20" s="5"/>
      <c r="R20" s="5" t="s">
        <v>83</v>
      </c>
      <c r="S20" s="3" t="s">
        <v>8</v>
      </c>
      <c r="W20" s="1">
        <v>17</v>
      </c>
      <c r="X20" s="5"/>
      <c r="Y20" s="5" t="s">
        <v>83</v>
      </c>
      <c r="Z20" s="3" t="s">
        <v>8</v>
      </c>
      <c r="AD20" s="1">
        <v>17</v>
      </c>
      <c r="AE20" s="5"/>
      <c r="AF20" s="5" t="s">
        <v>83</v>
      </c>
      <c r="AG20" s="3" t="s">
        <v>8</v>
      </c>
      <c r="AK20" s="1">
        <v>17</v>
      </c>
      <c r="AL20" s="5"/>
      <c r="AM20" s="5" t="s">
        <v>83</v>
      </c>
      <c r="AN20" s="3" t="s">
        <v>8</v>
      </c>
    </row>
    <row r="21" spans="2:40">
      <c r="B21" s="1">
        <v>18</v>
      </c>
      <c r="C21" s="5"/>
      <c r="D21" s="5" t="s">
        <v>83</v>
      </c>
      <c r="E21" s="3" t="s">
        <v>30</v>
      </c>
      <c r="I21" s="1">
        <v>18</v>
      </c>
      <c r="J21" s="5"/>
      <c r="K21" s="5" t="s">
        <v>83</v>
      </c>
      <c r="L21" s="3" t="s">
        <v>30</v>
      </c>
      <c r="P21" s="1">
        <v>18</v>
      </c>
      <c r="Q21" s="5"/>
      <c r="R21" s="5" t="s">
        <v>83</v>
      </c>
      <c r="S21" s="3" t="s">
        <v>30</v>
      </c>
      <c r="W21" s="1">
        <v>18</v>
      </c>
      <c r="X21" s="5"/>
      <c r="Y21" s="5" t="s">
        <v>83</v>
      </c>
      <c r="Z21" s="3" t="s">
        <v>30</v>
      </c>
      <c r="AD21" s="1">
        <v>18</v>
      </c>
      <c r="AE21" s="5"/>
      <c r="AF21" s="5" t="s">
        <v>83</v>
      </c>
      <c r="AG21" s="3" t="s">
        <v>30</v>
      </c>
      <c r="AK21" s="1">
        <v>18</v>
      </c>
      <c r="AL21" s="5"/>
      <c r="AM21" s="5" t="s">
        <v>83</v>
      </c>
      <c r="AN21" s="3" t="s">
        <v>30</v>
      </c>
    </row>
    <row r="22" spans="2:40">
      <c r="B22" s="1">
        <v>19</v>
      </c>
      <c r="C22" s="5"/>
      <c r="D22" s="5" t="s">
        <v>83</v>
      </c>
      <c r="E22" s="5" t="s">
        <v>336</v>
      </c>
      <c r="I22" s="1">
        <v>19</v>
      </c>
      <c r="J22" s="5"/>
      <c r="K22" s="5" t="s">
        <v>83</v>
      </c>
      <c r="L22" s="5" t="s">
        <v>336</v>
      </c>
      <c r="P22" s="1">
        <v>19</v>
      </c>
      <c r="Q22" s="5"/>
      <c r="R22" s="5" t="s">
        <v>83</v>
      </c>
      <c r="S22" s="5" t="s">
        <v>336</v>
      </c>
      <c r="W22" s="1">
        <v>19</v>
      </c>
      <c r="X22" s="5"/>
      <c r="Y22" s="5" t="s">
        <v>83</v>
      </c>
      <c r="Z22" s="5" t="s">
        <v>336</v>
      </c>
      <c r="AD22" s="1">
        <v>19</v>
      </c>
      <c r="AE22" s="5"/>
      <c r="AF22" s="5" t="s">
        <v>83</v>
      </c>
      <c r="AG22" s="5" t="s">
        <v>336</v>
      </c>
      <c r="AK22" s="1">
        <v>19</v>
      </c>
      <c r="AL22" s="5"/>
      <c r="AM22" s="5" t="s">
        <v>83</v>
      </c>
      <c r="AN22" s="5" t="s">
        <v>336</v>
      </c>
    </row>
    <row r="23" spans="2:40">
      <c r="B23" s="1">
        <v>20</v>
      </c>
      <c r="C23" s="5"/>
      <c r="D23" s="5" t="s">
        <v>83</v>
      </c>
      <c r="E23" s="5" t="s">
        <v>335</v>
      </c>
      <c r="I23" s="1">
        <v>20</v>
      </c>
      <c r="J23" s="5"/>
      <c r="K23" s="5" t="s">
        <v>83</v>
      </c>
      <c r="L23" s="5" t="s">
        <v>335</v>
      </c>
      <c r="P23" s="1">
        <v>20</v>
      </c>
      <c r="Q23" s="5"/>
      <c r="R23" s="5" t="s">
        <v>83</v>
      </c>
      <c r="S23" s="5" t="s">
        <v>335</v>
      </c>
      <c r="W23" s="1">
        <v>20</v>
      </c>
      <c r="X23" s="5"/>
      <c r="Y23" s="5" t="s">
        <v>83</v>
      </c>
      <c r="Z23" s="5" t="s">
        <v>335</v>
      </c>
      <c r="AD23" s="1">
        <v>20</v>
      </c>
      <c r="AE23" s="5"/>
      <c r="AF23" s="5" t="s">
        <v>83</v>
      </c>
      <c r="AG23" s="5" t="s">
        <v>335</v>
      </c>
      <c r="AK23" s="1">
        <v>20</v>
      </c>
      <c r="AL23" s="5"/>
      <c r="AM23" s="5" t="s">
        <v>83</v>
      </c>
      <c r="AN23" s="5" t="s">
        <v>335</v>
      </c>
    </row>
    <row r="24" spans="2:40">
      <c r="B24" s="1">
        <v>21</v>
      </c>
      <c r="C24" s="5"/>
      <c r="D24" s="5" t="s">
        <v>83</v>
      </c>
      <c r="E24" s="5" t="s">
        <v>333</v>
      </c>
      <c r="I24" s="1">
        <v>21</v>
      </c>
      <c r="J24" s="5"/>
      <c r="K24" s="5" t="s">
        <v>83</v>
      </c>
      <c r="L24" s="5" t="s">
        <v>333</v>
      </c>
      <c r="P24" s="1">
        <v>21</v>
      </c>
      <c r="Q24" s="5"/>
      <c r="R24" s="5" t="s">
        <v>83</v>
      </c>
      <c r="S24" s="5" t="s">
        <v>333</v>
      </c>
      <c r="W24" s="1">
        <v>21</v>
      </c>
      <c r="X24" s="5"/>
      <c r="Y24" s="5" t="s">
        <v>83</v>
      </c>
      <c r="Z24" s="5" t="s">
        <v>333</v>
      </c>
      <c r="AD24" s="1">
        <v>21</v>
      </c>
      <c r="AE24" s="5"/>
      <c r="AF24" s="5" t="s">
        <v>83</v>
      </c>
      <c r="AG24" s="5" t="s">
        <v>333</v>
      </c>
      <c r="AK24" s="1">
        <v>21</v>
      </c>
      <c r="AL24" s="5"/>
      <c r="AM24" s="5" t="s">
        <v>83</v>
      </c>
      <c r="AN24" s="5" t="s">
        <v>333</v>
      </c>
    </row>
    <row r="25" spans="2:40">
      <c r="B25" s="1">
        <v>22</v>
      </c>
      <c r="C25" s="5"/>
      <c r="D25" s="5" t="s">
        <v>83</v>
      </c>
      <c r="E25" s="5" t="s">
        <v>334</v>
      </c>
      <c r="I25" s="1">
        <v>22</v>
      </c>
      <c r="J25" s="5"/>
      <c r="K25" s="5" t="s">
        <v>83</v>
      </c>
      <c r="L25" s="5" t="s">
        <v>334</v>
      </c>
      <c r="P25" s="1">
        <v>22</v>
      </c>
      <c r="Q25" s="5"/>
      <c r="R25" s="5" t="s">
        <v>83</v>
      </c>
      <c r="S25" s="5" t="s">
        <v>334</v>
      </c>
      <c r="W25" s="1">
        <v>22</v>
      </c>
      <c r="X25" s="5"/>
      <c r="Y25" s="5" t="s">
        <v>83</v>
      </c>
      <c r="Z25" s="5" t="s">
        <v>334</v>
      </c>
      <c r="AD25" s="1">
        <v>22</v>
      </c>
      <c r="AE25" s="5"/>
      <c r="AF25" s="5" t="s">
        <v>83</v>
      </c>
      <c r="AG25" s="5" t="s">
        <v>334</v>
      </c>
      <c r="AK25" s="1">
        <v>22</v>
      </c>
      <c r="AL25" s="5"/>
      <c r="AM25" s="5" t="s">
        <v>83</v>
      </c>
      <c r="AN25" s="5" t="s">
        <v>334</v>
      </c>
    </row>
    <row r="26" spans="2:40">
      <c r="B26" s="1">
        <v>23</v>
      </c>
      <c r="C26" s="5"/>
      <c r="D26" s="5" t="s">
        <v>23</v>
      </c>
      <c r="E26" s="5" t="s">
        <v>23</v>
      </c>
      <c r="I26" s="1">
        <v>23</v>
      </c>
      <c r="J26" s="5"/>
      <c r="K26" s="5" t="s">
        <v>23</v>
      </c>
      <c r="L26" s="5" t="s">
        <v>23</v>
      </c>
      <c r="P26" s="1">
        <v>23</v>
      </c>
      <c r="Q26" s="5"/>
      <c r="R26" s="5" t="s">
        <v>23</v>
      </c>
      <c r="S26" s="5" t="s">
        <v>23</v>
      </c>
      <c r="W26" s="1">
        <v>23</v>
      </c>
      <c r="X26" s="5"/>
      <c r="Y26" s="5" t="s">
        <v>23</v>
      </c>
      <c r="Z26" s="5" t="s">
        <v>23</v>
      </c>
      <c r="AD26" s="1">
        <v>23</v>
      </c>
      <c r="AE26" s="5"/>
      <c r="AF26" s="5" t="s">
        <v>23</v>
      </c>
      <c r="AG26" s="5" t="s">
        <v>23</v>
      </c>
      <c r="AK26" s="1">
        <v>23</v>
      </c>
      <c r="AL26" s="5"/>
      <c r="AM26" s="5" t="s">
        <v>23</v>
      </c>
      <c r="AN26" s="5" t="s">
        <v>23</v>
      </c>
    </row>
    <row r="27" spans="2:40">
      <c r="B27" s="1">
        <v>24</v>
      </c>
      <c r="C27" s="5"/>
      <c r="D27" s="5" t="s">
        <v>83</v>
      </c>
      <c r="E27" s="1" t="s">
        <v>249</v>
      </c>
      <c r="I27" s="1">
        <v>24</v>
      </c>
      <c r="J27" s="5"/>
      <c r="K27" s="5" t="s">
        <v>83</v>
      </c>
      <c r="L27" s="5" t="s">
        <v>83</v>
      </c>
      <c r="P27" s="1">
        <v>24</v>
      </c>
      <c r="Q27" s="5"/>
      <c r="R27" s="5" t="s">
        <v>83</v>
      </c>
      <c r="S27" s="5" t="s">
        <v>83</v>
      </c>
      <c r="W27" s="1">
        <v>24</v>
      </c>
      <c r="X27" s="5"/>
      <c r="Y27" s="5" t="s">
        <v>83</v>
      </c>
      <c r="Z27" s="5" t="s">
        <v>247</v>
      </c>
      <c r="AD27" s="1">
        <v>24</v>
      </c>
      <c r="AE27" s="5"/>
      <c r="AF27" s="5" t="s">
        <v>83</v>
      </c>
      <c r="AG27" s="5" t="s">
        <v>83</v>
      </c>
      <c r="AK27" s="1">
        <v>24</v>
      </c>
      <c r="AL27" s="5"/>
      <c r="AM27" s="5" t="s">
        <v>83</v>
      </c>
      <c r="AN27" s="5" t="s">
        <v>83</v>
      </c>
    </row>
    <row r="28" spans="2:40">
      <c r="B28" t="s">
        <v>156</v>
      </c>
      <c r="I28" t="s">
        <v>156</v>
      </c>
      <c r="P28" t="s">
        <v>156</v>
      </c>
      <c r="W28" t="s">
        <v>156</v>
      </c>
      <c r="AD28" t="s">
        <v>156</v>
      </c>
      <c r="AK28" t="s">
        <v>156</v>
      </c>
    </row>
    <row r="29" spans="2:40">
      <c r="B29">
        <v>1</v>
      </c>
      <c r="C29" t="s">
        <v>631</v>
      </c>
      <c r="I29">
        <v>1</v>
      </c>
      <c r="J29" t="s">
        <v>631</v>
      </c>
      <c r="P29">
        <v>1</v>
      </c>
      <c r="Q29" t="s">
        <v>631</v>
      </c>
      <c r="W29">
        <v>1</v>
      </c>
      <c r="X29" t="s">
        <v>631</v>
      </c>
      <c r="AD29">
        <v>1</v>
      </c>
      <c r="AE29" t="s">
        <v>631</v>
      </c>
      <c r="AK29">
        <v>1</v>
      </c>
      <c r="AL29" t="s">
        <v>631</v>
      </c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484F5-5DDC-44C6-987D-7ED7C29C4D0D}">
  <dimension ref="A2:AO29"/>
  <sheetViews>
    <sheetView topLeftCell="N1" workbookViewId="0">
      <selection activeCell="AI36" sqref="AI36"/>
    </sheetView>
  </sheetViews>
  <sheetFormatPr defaultRowHeight="15"/>
  <sheetData>
    <row r="2" spans="1:41">
      <c r="A2" t="s">
        <v>0</v>
      </c>
      <c r="B2" t="s">
        <v>632</v>
      </c>
      <c r="D2" t="s">
        <v>143</v>
      </c>
      <c r="I2" t="s">
        <v>632</v>
      </c>
      <c r="K2" t="s">
        <v>145</v>
      </c>
      <c r="P2" t="s">
        <v>632</v>
      </c>
      <c r="R2" t="s">
        <v>146</v>
      </c>
      <c r="W2" t="s">
        <v>632</v>
      </c>
      <c r="Y2" t="s">
        <v>279</v>
      </c>
      <c r="AD2" t="s">
        <v>395</v>
      </c>
      <c r="AK2" t="s">
        <v>392</v>
      </c>
    </row>
    <row r="3" spans="1:41">
      <c r="B3" s="9" t="s">
        <v>2</v>
      </c>
      <c r="C3" s="4" t="s">
        <v>120</v>
      </c>
      <c r="D3" s="9" t="s">
        <v>4</v>
      </c>
      <c r="E3" s="9" t="s">
        <v>144</v>
      </c>
      <c r="F3" s="4" t="s">
        <v>95</v>
      </c>
      <c r="I3" s="9" t="s">
        <v>2</v>
      </c>
      <c r="J3" s="4" t="s">
        <v>120</v>
      </c>
      <c r="K3" s="9" t="s">
        <v>4</v>
      </c>
      <c r="L3" s="9" t="s">
        <v>144</v>
      </c>
      <c r="M3" s="4" t="s">
        <v>95</v>
      </c>
      <c r="P3" s="9" t="s">
        <v>2</v>
      </c>
      <c r="Q3" s="4" t="s">
        <v>120</v>
      </c>
      <c r="R3" s="9" t="s">
        <v>4</v>
      </c>
      <c r="S3" s="9" t="s">
        <v>144</v>
      </c>
      <c r="T3" s="4" t="s">
        <v>95</v>
      </c>
      <c r="W3" s="9" t="s">
        <v>2</v>
      </c>
      <c r="X3" s="4" t="s">
        <v>120</v>
      </c>
      <c r="Y3" s="9" t="s">
        <v>4</v>
      </c>
      <c r="Z3" s="9" t="s">
        <v>144</v>
      </c>
      <c r="AA3" s="4" t="s">
        <v>95</v>
      </c>
      <c r="AD3" s="9" t="s">
        <v>2</v>
      </c>
      <c r="AE3" s="4" t="s">
        <v>120</v>
      </c>
      <c r="AF3" s="9" t="s">
        <v>4</v>
      </c>
      <c r="AG3" s="9" t="s">
        <v>144</v>
      </c>
      <c r="AH3" s="4" t="s">
        <v>95</v>
      </c>
      <c r="AK3" s="9" t="s">
        <v>2</v>
      </c>
      <c r="AL3" s="4" t="s">
        <v>120</v>
      </c>
      <c r="AM3" s="9" t="s">
        <v>4</v>
      </c>
      <c r="AN3" s="9" t="s">
        <v>144</v>
      </c>
      <c r="AO3" s="4" t="s">
        <v>95</v>
      </c>
    </row>
    <row r="4" spans="1:41">
      <c r="B4" s="1">
        <v>1</v>
      </c>
      <c r="C4" s="5"/>
      <c r="D4" s="5" t="s">
        <v>83</v>
      </c>
      <c r="E4" s="1" t="s">
        <v>250</v>
      </c>
      <c r="I4" s="1">
        <v>1</v>
      </c>
      <c r="J4" s="5"/>
      <c r="K4" s="5" t="s">
        <v>83</v>
      </c>
      <c r="L4" s="5" t="s">
        <v>83</v>
      </c>
      <c r="P4" s="1">
        <v>1</v>
      </c>
      <c r="Q4" s="5"/>
      <c r="R4" s="5" t="s">
        <v>83</v>
      </c>
      <c r="S4" s="5" t="s">
        <v>83</v>
      </c>
      <c r="W4" s="1">
        <v>1</v>
      </c>
      <c r="X4" s="5"/>
      <c r="Y4" s="5" t="s">
        <v>83</v>
      </c>
      <c r="Z4" s="5" t="s">
        <v>248</v>
      </c>
      <c r="AD4" s="1">
        <v>1</v>
      </c>
      <c r="AE4" s="5"/>
      <c r="AF4" s="5" t="s">
        <v>83</v>
      </c>
      <c r="AG4" s="5" t="s">
        <v>240</v>
      </c>
      <c r="AK4" s="1">
        <v>1</v>
      </c>
      <c r="AL4" s="5"/>
      <c r="AM4" s="5" t="s">
        <v>83</v>
      </c>
      <c r="AN4" s="5" t="s">
        <v>240</v>
      </c>
    </row>
    <row r="5" spans="1:41">
      <c r="B5" s="1">
        <v>2</v>
      </c>
      <c r="C5" s="5"/>
      <c r="D5" s="5" t="s">
        <v>23</v>
      </c>
      <c r="E5" s="5" t="s">
        <v>396</v>
      </c>
      <c r="I5" s="1">
        <v>2</v>
      </c>
      <c r="J5" s="5"/>
      <c r="K5" s="5" t="s">
        <v>23</v>
      </c>
      <c r="L5" s="5" t="s">
        <v>396</v>
      </c>
      <c r="P5" s="1">
        <v>2</v>
      </c>
      <c r="Q5" s="5"/>
      <c r="R5" s="5" t="s">
        <v>23</v>
      </c>
      <c r="S5" s="5" t="s">
        <v>396</v>
      </c>
      <c r="W5" s="1">
        <v>2</v>
      </c>
      <c r="X5" s="5"/>
      <c r="Y5" s="5" t="s">
        <v>23</v>
      </c>
      <c r="Z5" s="5" t="s">
        <v>396</v>
      </c>
      <c r="AD5" s="1">
        <v>2</v>
      </c>
      <c r="AE5" s="5"/>
      <c r="AF5" s="5" t="s">
        <v>23</v>
      </c>
      <c r="AG5" s="5" t="s">
        <v>396</v>
      </c>
      <c r="AK5" s="1">
        <v>2</v>
      </c>
      <c r="AL5" s="5"/>
      <c r="AM5" s="5" t="s">
        <v>23</v>
      </c>
      <c r="AN5" s="5" t="s">
        <v>396</v>
      </c>
    </row>
    <row r="6" spans="1:41">
      <c r="B6" s="1">
        <v>3</v>
      </c>
      <c r="C6" s="5">
        <v>1</v>
      </c>
      <c r="D6" s="5" t="s">
        <v>334</v>
      </c>
      <c r="E6" s="5" t="s">
        <v>334</v>
      </c>
      <c r="I6" s="1">
        <v>3</v>
      </c>
      <c r="J6" s="5">
        <v>1</v>
      </c>
      <c r="K6" s="5" t="s">
        <v>334</v>
      </c>
      <c r="L6" s="5" t="s">
        <v>334</v>
      </c>
      <c r="P6" s="1">
        <v>3</v>
      </c>
      <c r="Q6" s="5">
        <v>1</v>
      </c>
      <c r="R6" s="5" t="s">
        <v>334</v>
      </c>
      <c r="S6" s="5" t="s">
        <v>334</v>
      </c>
      <c r="W6" s="1">
        <v>3</v>
      </c>
      <c r="X6" s="5">
        <v>1</v>
      </c>
      <c r="Y6" s="5" t="s">
        <v>334</v>
      </c>
      <c r="Z6" s="5" t="s">
        <v>334</v>
      </c>
      <c r="AD6" s="1">
        <v>3</v>
      </c>
      <c r="AE6" s="5">
        <v>1</v>
      </c>
      <c r="AF6" s="5" t="s">
        <v>334</v>
      </c>
      <c r="AG6" s="5" t="s">
        <v>334</v>
      </c>
      <c r="AK6" s="1">
        <v>3</v>
      </c>
      <c r="AL6" s="5">
        <v>1</v>
      </c>
      <c r="AM6" s="5" t="s">
        <v>334</v>
      </c>
      <c r="AN6" s="5" t="s">
        <v>334</v>
      </c>
    </row>
    <row r="7" spans="1:41">
      <c r="B7" s="1">
        <v>4</v>
      </c>
      <c r="C7" s="5">
        <v>2</v>
      </c>
      <c r="D7" s="5" t="s">
        <v>333</v>
      </c>
      <c r="E7" s="5" t="s">
        <v>333</v>
      </c>
      <c r="I7" s="1">
        <v>4</v>
      </c>
      <c r="J7" s="5">
        <v>2</v>
      </c>
      <c r="K7" s="5" t="s">
        <v>333</v>
      </c>
      <c r="L7" s="5" t="s">
        <v>333</v>
      </c>
      <c r="P7" s="1">
        <v>4</v>
      </c>
      <c r="Q7" s="5">
        <v>2</v>
      </c>
      <c r="R7" s="5" t="s">
        <v>333</v>
      </c>
      <c r="S7" s="5" t="s">
        <v>333</v>
      </c>
      <c r="W7" s="1">
        <v>4</v>
      </c>
      <c r="X7" s="5">
        <v>2</v>
      </c>
      <c r="Y7" s="5" t="s">
        <v>333</v>
      </c>
      <c r="Z7" s="5" t="s">
        <v>333</v>
      </c>
      <c r="AD7" s="1">
        <v>4</v>
      </c>
      <c r="AE7" s="5">
        <v>2</v>
      </c>
      <c r="AF7" s="5" t="s">
        <v>333</v>
      </c>
      <c r="AG7" s="5" t="s">
        <v>333</v>
      </c>
      <c r="AK7" s="1">
        <v>4</v>
      </c>
      <c r="AL7" s="5">
        <v>2</v>
      </c>
      <c r="AM7" s="5" t="s">
        <v>333</v>
      </c>
      <c r="AN7" s="5" t="s">
        <v>333</v>
      </c>
    </row>
    <row r="8" spans="1:41">
      <c r="B8" s="1">
        <v>5</v>
      </c>
      <c r="C8" s="5">
        <v>3</v>
      </c>
      <c r="D8" s="5" t="s">
        <v>335</v>
      </c>
      <c r="E8" s="5" t="s">
        <v>335</v>
      </c>
      <c r="I8" s="1">
        <v>5</v>
      </c>
      <c r="J8" s="5">
        <v>3</v>
      </c>
      <c r="K8" s="5" t="s">
        <v>335</v>
      </c>
      <c r="L8" s="5" t="s">
        <v>335</v>
      </c>
      <c r="P8" s="1">
        <v>5</v>
      </c>
      <c r="Q8" s="5">
        <v>3</v>
      </c>
      <c r="R8" s="5" t="s">
        <v>335</v>
      </c>
      <c r="S8" s="5" t="s">
        <v>335</v>
      </c>
      <c r="W8" s="1">
        <v>5</v>
      </c>
      <c r="X8" s="5">
        <v>3</v>
      </c>
      <c r="Y8" s="5" t="s">
        <v>335</v>
      </c>
      <c r="Z8" s="5" t="s">
        <v>335</v>
      </c>
      <c r="AD8" s="1">
        <v>5</v>
      </c>
      <c r="AE8" s="5">
        <v>3</v>
      </c>
      <c r="AF8" s="5" t="s">
        <v>335</v>
      </c>
      <c r="AG8" s="5" t="s">
        <v>335</v>
      </c>
      <c r="AK8" s="1">
        <v>5</v>
      </c>
      <c r="AL8" s="5">
        <v>3</v>
      </c>
      <c r="AM8" s="5" t="s">
        <v>335</v>
      </c>
      <c r="AN8" s="5" t="s">
        <v>335</v>
      </c>
    </row>
    <row r="9" spans="1:41">
      <c r="B9" s="1">
        <v>6</v>
      </c>
      <c r="C9" s="5">
        <v>4</v>
      </c>
      <c r="D9" s="5" t="s">
        <v>336</v>
      </c>
      <c r="E9" s="5" t="s">
        <v>336</v>
      </c>
      <c r="I9" s="1">
        <v>6</v>
      </c>
      <c r="J9" s="5">
        <v>4</v>
      </c>
      <c r="K9" s="5" t="s">
        <v>336</v>
      </c>
      <c r="L9" s="5" t="s">
        <v>336</v>
      </c>
      <c r="P9" s="1">
        <v>6</v>
      </c>
      <c r="Q9" s="5">
        <v>4</v>
      </c>
      <c r="R9" s="5" t="s">
        <v>336</v>
      </c>
      <c r="S9" s="5" t="s">
        <v>336</v>
      </c>
      <c r="W9" s="1">
        <v>6</v>
      </c>
      <c r="X9" s="5">
        <v>4</v>
      </c>
      <c r="Y9" s="5" t="s">
        <v>336</v>
      </c>
      <c r="Z9" s="5" t="s">
        <v>336</v>
      </c>
      <c r="AD9" s="1">
        <v>6</v>
      </c>
      <c r="AE9" s="5">
        <v>4</v>
      </c>
      <c r="AF9" s="5" t="s">
        <v>336</v>
      </c>
      <c r="AG9" s="5" t="s">
        <v>336</v>
      </c>
      <c r="AK9" s="1">
        <v>6</v>
      </c>
      <c r="AL9" s="5">
        <v>4</v>
      </c>
      <c r="AM9" s="5" t="s">
        <v>336</v>
      </c>
      <c r="AN9" s="5" t="s">
        <v>336</v>
      </c>
    </row>
    <row r="10" spans="1:41">
      <c r="B10" s="1">
        <v>7</v>
      </c>
      <c r="C10" s="5"/>
      <c r="D10" s="5" t="s">
        <v>83</v>
      </c>
      <c r="E10" s="3" t="s">
        <v>30</v>
      </c>
      <c r="I10" s="1">
        <v>7</v>
      </c>
      <c r="J10" s="5"/>
      <c r="K10" s="5" t="s">
        <v>83</v>
      </c>
      <c r="L10" s="3" t="s">
        <v>30</v>
      </c>
      <c r="P10" s="1">
        <v>7</v>
      </c>
      <c r="Q10" s="5"/>
      <c r="R10" s="5" t="s">
        <v>83</v>
      </c>
      <c r="S10" s="3" t="s">
        <v>30</v>
      </c>
      <c r="W10" s="1">
        <v>7</v>
      </c>
      <c r="X10" s="5"/>
      <c r="Y10" s="5" t="s">
        <v>83</v>
      </c>
      <c r="Z10" s="3" t="s">
        <v>30</v>
      </c>
      <c r="AD10" s="1">
        <v>7</v>
      </c>
      <c r="AE10" s="5"/>
      <c r="AF10" s="5" t="s">
        <v>83</v>
      </c>
      <c r="AG10" s="3" t="s">
        <v>30</v>
      </c>
      <c r="AK10" s="1">
        <v>7</v>
      </c>
      <c r="AL10" s="5"/>
      <c r="AM10" s="5" t="s">
        <v>83</v>
      </c>
      <c r="AN10" s="3" t="s">
        <v>30</v>
      </c>
    </row>
    <row r="11" spans="1:41">
      <c r="B11" s="1">
        <v>8</v>
      </c>
      <c r="C11" s="5"/>
      <c r="D11" s="5" t="s">
        <v>83</v>
      </c>
      <c r="E11" s="3" t="s">
        <v>8</v>
      </c>
      <c r="I11" s="1">
        <v>8</v>
      </c>
      <c r="J11" s="5"/>
      <c r="K11" s="5" t="s">
        <v>83</v>
      </c>
      <c r="L11" s="3" t="s">
        <v>8</v>
      </c>
      <c r="P11" s="1">
        <v>8</v>
      </c>
      <c r="Q11" s="5"/>
      <c r="R11" s="5" t="s">
        <v>83</v>
      </c>
      <c r="S11" s="3" t="s">
        <v>8</v>
      </c>
      <c r="W11" s="1">
        <v>8</v>
      </c>
      <c r="X11" s="5"/>
      <c r="Y11" s="5" t="s">
        <v>83</v>
      </c>
      <c r="Z11" s="3" t="s">
        <v>8</v>
      </c>
      <c r="AD11" s="1">
        <v>8</v>
      </c>
      <c r="AE11" s="5"/>
      <c r="AF11" s="5" t="s">
        <v>83</v>
      </c>
      <c r="AG11" s="3" t="s">
        <v>8</v>
      </c>
      <c r="AK11" s="1">
        <v>8</v>
      </c>
      <c r="AL11" s="5"/>
      <c r="AM11" s="5" t="s">
        <v>83</v>
      </c>
      <c r="AN11" s="3" t="s">
        <v>8</v>
      </c>
    </row>
    <row r="12" spans="1:41">
      <c r="B12" s="1">
        <v>9</v>
      </c>
      <c r="C12" s="5"/>
      <c r="D12" s="5" t="s">
        <v>102</v>
      </c>
      <c r="E12" s="5" t="s">
        <v>102</v>
      </c>
      <c r="I12" s="1">
        <v>9</v>
      </c>
      <c r="J12" s="5"/>
      <c r="K12" s="5" t="s">
        <v>102</v>
      </c>
      <c r="L12" s="5" t="s">
        <v>102</v>
      </c>
      <c r="P12" s="1">
        <v>9</v>
      </c>
      <c r="Q12" s="5"/>
      <c r="R12" s="5" t="s">
        <v>102</v>
      </c>
      <c r="S12" s="5" t="s">
        <v>102</v>
      </c>
      <c r="W12" s="1">
        <v>9</v>
      </c>
      <c r="X12" s="5"/>
      <c r="Y12" s="5" t="s">
        <v>102</v>
      </c>
      <c r="Z12" s="5" t="s">
        <v>102</v>
      </c>
      <c r="AD12" s="1">
        <v>9</v>
      </c>
      <c r="AE12" s="5"/>
      <c r="AF12" s="5" t="s">
        <v>102</v>
      </c>
      <c r="AG12" s="5" t="s">
        <v>102</v>
      </c>
      <c r="AK12" s="1">
        <v>9</v>
      </c>
      <c r="AL12" s="5"/>
      <c r="AM12" s="5" t="s">
        <v>102</v>
      </c>
      <c r="AN12" s="5" t="s">
        <v>102</v>
      </c>
    </row>
    <row r="13" spans="1:41">
      <c r="B13" s="1">
        <v>10</v>
      </c>
      <c r="C13" s="5"/>
      <c r="D13" s="5" t="s">
        <v>83</v>
      </c>
      <c r="E13" s="5" t="s">
        <v>223</v>
      </c>
      <c r="I13" s="1">
        <v>10</v>
      </c>
      <c r="J13" s="5"/>
      <c r="K13" s="5" t="s">
        <v>83</v>
      </c>
      <c r="L13" s="5" t="s">
        <v>224</v>
      </c>
      <c r="P13" s="1">
        <v>10</v>
      </c>
      <c r="Q13" s="5"/>
      <c r="R13" s="5" t="s">
        <v>83</v>
      </c>
      <c r="S13" s="5" t="s">
        <v>225</v>
      </c>
      <c r="W13" s="1">
        <v>10</v>
      </c>
      <c r="X13" s="5"/>
      <c r="Y13" s="5" t="s">
        <v>83</v>
      </c>
      <c r="Z13" s="5" t="s">
        <v>227</v>
      </c>
      <c r="AD13" s="1">
        <v>10</v>
      </c>
      <c r="AE13" s="5"/>
      <c r="AF13" s="5" t="s">
        <v>83</v>
      </c>
      <c r="AG13" s="5" t="s">
        <v>226</v>
      </c>
      <c r="AK13" s="1">
        <v>10</v>
      </c>
      <c r="AL13" s="5"/>
      <c r="AM13" s="5" t="s">
        <v>83</v>
      </c>
      <c r="AN13" s="5" t="s">
        <v>228</v>
      </c>
    </row>
    <row r="14" spans="1:41">
      <c r="B14" s="1">
        <v>11</v>
      </c>
      <c r="C14" s="5"/>
      <c r="D14" s="5" t="s">
        <v>83</v>
      </c>
      <c r="E14" s="5" t="s">
        <v>271</v>
      </c>
      <c r="I14" s="1">
        <v>11</v>
      </c>
      <c r="J14" s="5"/>
      <c r="K14" s="5" t="s">
        <v>83</v>
      </c>
      <c r="L14" s="5" t="s">
        <v>271</v>
      </c>
      <c r="P14" s="1">
        <v>11</v>
      </c>
      <c r="Q14" s="5"/>
      <c r="R14" s="5" t="s">
        <v>83</v>
      </c>
      <c r="S14" s="5" t="s">
        <v>271</v>
      </c>
      <c r="W14" s="1">
        <v>11</v>
      </c>
      <c r="X14" s="5"/>
      <c r="Y14" s="5" t="s">
        <v>83</v>
      </c>
      <c r="Z14" s="5" t="s">
        <v>271</v>
      </c>
      <c r="AD14" s="1">
        <v>11</v>
      </c>
      <c r="AE14" s="5"/>
      <c r="AF14" s="5" t="s">
        <v>83</v>
      </c>
      <c r="AG14" s="5" t="s">
        <v>271</v>
      </c>
      <c r="AK14" s="1">
        <v>11</v>
      </c>
      <c r="AL14" s="5"/>
      <c r="AM14" s="5" t="s">
        <v>83</v>
      </c>
      <c r="AN14" s="5" t="s">
        <v>271</v>
      </c>
    </row>
    <row r="15" spans="1:41">
      <c r="B15" s="1">
        <v>12</v>
      </c>
      <c r="C15" s="5">
        <v>5</v>
      </c>
      <c r="D15" s="5" t="s">
        <v>379</v>
      </c>
      <c r="E15" s="3" t="s">
        <v>224</v>
      </c>
      <c r="I15" s="1">
        <v>12</v>
      </c>
      <c r="J15" s="5">
        <v>5</v>
      </c>
      <c r="K15" s="5" t="s">
        <v>379</v>
      </c>
      <c r="L15" s="3" t="s">
        <v>223</v>
      </c>
      <c r="P15" s="1">
        <v>12</v>
      </c>
      <c r="Q15" s="5">
        <v>5</v>
      </c>
      <c r="R15" s="5" t="s">
        <v>379</v>
      </c>
      <c r="S15" s="3" t="s">
        <v>226</v>
      </c>
      <c r="W15" s="1">
        <v>12</v>
      </c>
      <c r="X15" s="5">
        <v>5</v>
      </c>
      <c r="Y15" s="5" t="s">
        <v>379</v>
      </c>
      <c r="Z15" s="3" t="s">
        <v>228</v>
      </c>
      <c r="AD15" s="1">
        <v>12</v>
      </c>
      <c r="AE15" s="5">
        <v>5</v>
      </c>
      <c r="AF15" s="5" t="s">
        <v>379</v>
      </c>
      <c r="AG15" s="3" t="s">
        <v>225</v>
      </c>
      <c r="AK15" s="1">
        <v>12</v>
      </c>
      <c r="AL15" s="5">
        <v>5</v>
      </c>
      <c r="AM15" s="5" t="s">
        <v>379</v>
      </c>
      <c r="AN15" s="3" t="s">
        <v>227</v>
      </c>
    </row>
    <row r="16" spans="1:41">
      <c r="B16" s="1">
        <v>13</v>
      </c>
      <c r="C16" s="5"/>
      <c r="D16" s="5" t="s">
        <v>83</v>
      </c>
      <c r="E16" s="3" t="s">
        <v>224</v>
      </c>
      <c r="I16" s="1">
        <v>13</v>
      </c>
      <c r="J16" s="5"/>
      <c r="K16" s="5" t="s">
        <v>83</v>
      </c>
      <c r="L16" s="3" t="s">
        <v>223</v>
      </c>
      <c r="P16" s="1">
        <v>13</v>
      </c>
      <c r="Q16" s="5"/>
      <c r="R16" s="5" t="s">
        <v>83</v>
      </c>
      <c r="S16" s="3" t="s">
        <v>226</v>
      </c>
      <c r="W16" s="1">
        <v>13</v>
      </c>
      <c r="X16" s="5"/>
      <c r="Y16" s="5" t="s">
        <v>83</v>
      </c>
      <c r="Z16" s="3" t="s">
        <v>228</v>
      </c>
      <c r="AD16" s="1">
        <v>13</v>
      </c>
      <c r="AE16" s="5"/>
      <c r="AF16" s="5" t="s">
        <v>83</v>
      </c>
      <c r="AG16" s="3" t="s">
        <v>225</v>
      </c>
      <c r="AK16" s="1">
        <v>13</v>
      </c>
      <c r="AL16" s="5"/>
      <c r="AM16" s="5" t="s">
        <v>83</v>
      </c>
      <c r="AN16" s="3" t="s">
        <v>227</v>
      </c>
    </row>
    <row r="17" spans="2:40">
      <c r="B17" s="1">
        <v>14</v>
      </c>
      <c r="C17" s="5"/>
      <c r="D17" s="5" t="s">
        <v>83</v>
      </c>
      <c r="E17" s="5" t="s">
        <v>271</v>
      </c>
      <c r="I17" s="1">
        <v>14</v>
      </c>
      <c r="J17" s="5"/>
      <c r="K17" s="5" t="s">
        <v>83</v>
      </c>
      <c r="L17" s="5" t="s">
        <v>271</v>
      </c>
      <c r="P17" s="1">
        <v>14</v>
      </c>
      <c r="Q17" s="5"/>
      <c r="R17" s="5" t="s">
        <v>83</v>
      </c>
      <c r="S17" s="5" t="s">
        <v>271</v>
      </c>
      <c r="W17" s="1">
        <v>14</v>
      </c>
      <c r="X17" s="5"/>
      <c r="Y17" s="5" t="s">
        <v>83</v>
      </c>
      <c r="Z17" s="5" t="s">
        <v>271</v>
      </c>
      <c r="AD17" s="1">
        <v>14</v>
      </c>
      <c r="AE17" s="5"/>
      <c r="AF17" s="5" t="s">
        <v>83</v>
      </c>
      <c r="AG17" s="5" t="s">
        <v>271</v>
      </c>
      <c r="AK17" s="1">
        <v>14</v>
      </c>
      <c r="AL17" s="5"/>
      <c r="AM17" s="5" t="s">
        <v>83</v>
      </c>
      <c r="AN17" s="5" t="s">
        <v>271</v>
      </c>
    </row>
    <row r="18" spans="2:40">
      <c r="B18" s="1">
        <v>15</v>
      </c>
      <c r="C18" s="5"/>
      <c r="D18" s="5" t="s">
        <v>83</v>
      </c>
      <c r="E18" s="5" t="s">
        <v>223</v>
      </c>
      <c r="I18" s="1">
        <v>15</v>
      </c>
      <c r="J18" s="5"/>
      <c r="K18" s="5" t="s">
        <v>83</v>
      </c>
      <c r="L18" s="5" t="s">
        <v>224</v>
      </c>
      <c r="P18" s="1">
        <v>15</v>
      </c>
      <c r="Q18" s="5"/>
      <c r="R18" s="5" t="s">
        <v>83</v>
      </c>
      <c r="S18" s="5" t="s">
        <v>225</v>
      </c>
      <c r="W18" s="1">
        <v>15</v>
      </c>
      <c r="X18" s="5"/>
      <c r="Y18" s="5" t="s">
        <v>83</v>
      </c>
      <c r="Z18" s="5" t="s">
        <v>227</v>
      </c>
      <c r="AD18" s="1">
        <v>15</v>
      </c>
      <c r="AE18" s="5"/>
      <c r="AF18" s="5" t="s">
        <v>83</v>
      </c>
      <c r="AG18" s="5" t="s">
        <v>226</v>
      </c>
      <c r="AK18" s="1">
        <v>15</v>
      </c>
      <c r="AL18" s="5"/>
      <c r="AM18" s="5" t="s">
        <v>83</v>
      </c>
      <c r="AN18" s="5" t="s">
        <v>228</v>
      </c>
    </row>
    <row r="19" spans="2:40">
      <c r="B19" s="1">
        <v>16</v>
      </c>
      <c r="C19" s="5"/>
      <c r="D19" s="5" t="s">
        <v>83</v>
      </c>
      <c r="E19" s="5" t="s">
        <v>251</v>
      </c>
      <c r="I19" s="1">
        <v>16</v>
      </c>
      <c r="J19" s="5"/>
      <c r="K19" s="5" t="s">
        <v>83</v>
      </c>
      <c r="L19" s="5" t="s">
        <v>251</v>
      </c>
      <c r="P19" s="1">
        <v>16</v>
      </c>
      <c r="Q19" s="5"/>
      <c r="R19" s="5" t="s">
        <v>83</v>
      </c>
      <c r="S19" s="5" t="s">
        <v>251</v>
      </c>
      <c r="W19" s="1">
        <v>16</v>
      </c>
      <c r="X19" s="5"/>
      <c r="Y19" s="5" t="s">
        <v>83</v>
      </c>
      <c r="Z19" s="5" t="s">
        <v>251</v>
      </c>
      <c r="AD19" s="1">
        <v>16</v>
      </c>
      <c r="AE19" s="5"/>
      <c r="AF19" s="5" t="s">
        <v>83</v>
      </c>
      <c r="AG19" s="5" t="s">
        <v>251</v>
      </c>
      <c r="AK19" s="1">
        <v>16</v>
      </c>
      <c r="AL19" s="5"/>
      <c r="AM19" s="5" t="s">
        <v>83</v>
      </c>
      <c r="AN19" s="5" t="s">
        <v>251</v>
      </c>
    </row>
    <row r="20" spans="2:40">
      <c r="B20" s="1">
        <v>17</v>
      </c>
      <c r="C20" s="5"/>
      <c r="D20" s="5" t="s">
        <v>83</v>
      </c>
      <c r="E20" s="3" t="s">
        <v>8</v>
      </c>
      <c r="I20" s="1">
        <v>17</v>
      </c>
      <c r="J20" s="5"/>
      <c r="K20" s="5" t="s">
        <v>83</v>
      </c>
      <c r="L20" s="3" t="s">
        <v>8</v>
      </c>
      <c r="P20" s="1">
        <v>17</v>
      </c>
      <c r="Q20" s="5"/>
      <c r="R20" s="5" t="s">
        <v>83</v>
      </c>
      <c r="S20" s="3" t="s">
        <v>8</v>
      </c>
      <c r="W20" s="1">
        <v>17</v>
      </c>
      <c r="X20" s="5"/>
      <c r="Y20" s="5" t="s">
        <v>83</v>
      </c>
      <c r="Z20" s="3" t="s">
        <v>8</v>
      </c>
      <c r="AD20" s="1">
        <v>17</v>
      </c>
      <c r="AE20" s="5"/>
      <c r="AF20" s="5" t="s">
        <v>83</v>
      </c>
      <c r="AG20" s="3" t="s">
        <v>8</v>
      </c>
      <c r="AK20" s="1">
        <v>17</v>
      </c>
      <c r="AL20" s="5"/>
      <c r="AM20" s="5" t="s">
        <v>83</v>
      </c>
      <c r="AN20" s="3" t="s">
        <v>8</v>
      </c>
    </row>
    <row r="21" spans="2:40">
      <c r="B21" s="1">
        <v>18</v>
      </c>
      <c r="C21" s="5"/>
      <c r="D21" s="5" t="s">
        <v>83</v>
      </c>
      <c r="E21" s="3" t="s">
        <v>30</v>
      </c>
      <c r="I21" s="1">
        <v>18</v>
      </c>
      <c r="J21" s="5"/>
      <c r="K21" s="5" t="s">
        <v>83</v>
      </c>
      <c r="L21" s="3" t="s">
        <v>30</v>
      </c>
      <c r="P21" s="1">
        <v>18</v>
      </c>
      <c r="Q21" s="5"/>
      <c r="R21" s="5" t="s">
        <v>83</v>
      </c>
      <c r="S21" s="3" t="s">
        <v>30</v>
      </c>
      <c r="W21" s="1">
        <v>18</v>
      </c>
      <c r="X21" s="5"/>
      <c r="Y21" s="5" t="s">
        <v>83</v>
      </c>
      <c r="Z21" s="3" t="s">
        <v>30</v>
      </c>
      <c r="AD21" s="1">
        <v>18</v>
      </c>
      <c r="AE21" s="5"/>
      <c r="AF21" s="5" t="s">
        <v>83</v>
      </c>
      <c r="AG21" s="3" t="s">
        <v>30</v>
      </c>
      <c r="AK21" s="1">
        <v>18</v>
      </c>
      <c r="AL21" s="5"/>
      <c r="AM21" s="5" t="s">
        <v>83</v>
      </c>
      <c r="AN21" s="3" t="s">
        <v>30</v>
      </c>
    </row>
    <row r="22" spans="2:40">
      <c r="B22" s="1">
        <v>19</v>
      </c>
      <c r="C22" s="5"/>
      <c r="D22" s="5" t="s">
        <v>83</v>
      </c>
      <c r="E22" s="5" t="s">
        <v>336</v>
      </c>
      <c r="I22" s="1">
        <v>19</v>
      </c>
      <c r="J22" s="5"/>
      <c r="K22" s="5" t="s">
        <v>83</v>
      </c>
      <c r="L22" s="5" t="s">
        <v>336</v>
      </c>
      <c r="P22" s="1">
        <v>19</v>
      </c>
      <c r="Q22" s="5"/>
      <c r="R22" s="5" t="s">
        <v>83</v>
      </c>
      <c r="S22" s="5" t="s">
        <v>336</v>
      </c>
      <c r="W22" s="1">
        <v>19</v>
      </c>
      <c r="X22" s="5"/>
      <c r="Y22" s="5" t="s">
        <v>83</v>
      </c>
      <c r="Z22" s="5" t="s">
        <v>336</v>
      </c>
      <c r="AD22" s="1">
        <v>19</v>
      </c>
      <c r="AE22" s="5"/>
      <c r="AF22" s="5" t="s">
        <v>83</v>
      </c>
      <c r="AG22" s="5" t="s">
        <v>336</v>
      </c>
      <c r="AK22" s="1">
        <v>19</v>
      </c>
      <c r="AL22" s="5"/>
      <c r="AM22" s="5" t="s">
        <v>83</v>
      </c>
      <c r="AN22" s="5" t="s">
        <v>336</v>
      </c>
    </row>
    <row r="23" spans="2:40">
      <c r="B23" s="1">
        <v>20</v>
      </c>
      <c r="C23" s="5"/>
      <c r="D23" s="5" t="s">
        <v>83</v>
      </c>
      <c r="E23" s="5" t="s">
        <v>335</v>
      </c>
      <c r="I23" s="1">
        <v>20</v>
      </c>
      <c r="J23" s="5"/>
      <c r="K23" s="5" t="s">
        <v>83</v>
      </c>
      <c r="L23" s="5" t="s">
        <v>335</v>
      </c>
      <c r="P23" s="1">
        <v>20</v>
      </c>
      <c r="Q23" s="5"/>
      <c r="R23" s="5" t="s">
        <v>83</v>
      </c>
      <c r="S23" s="5" t="s">
        <v>335</v>
      </c>
      <c r="W23" s="1">
        <v>20</v>
      </c>
      <c r="X23" s="5"/>
      <c r="Y23" s="5" t="s">
        <v>83</v>
      </c>
      <c r="Z23" s="5" t="s">
        <v>335</v>
      </c>
      <c r="AD23" s="1">
        <v>20</v>
      </c>
      <c r="AE23" s="5"/>
      <c r="AF23" s="5" t="s">
        <v>83</v>
      </c>
      <c r="AG23" s="5" t="s">
        <v>335</v>
      </c>
      <c r="AK23" s="1">
        <v>20</v>
      </c>
      <c r="AL23" s="5"/>
      <c r="AM23" s="5" t="s">
        <v>83</v>
      </c>
      <c r="AN23" s="5" t="s">
        <v>335</v>
      </c>
    </row>
    <row r="24" spans="2:40">
      <c r="B24" s="1">
        <v>21</v>
      </c>
      <c r="C24" s="5"/>
      <c r="D24" s="5" t="s">
        <v>83</v>
      </c>
      <c r="E24" s="5" t="s">
        <v>333</v>
      </c>
      <c r="I24" s="1">
        <v>21</v>
      </c>
      <c r="J24" s="5"/>
      <c r="K24" s="5" t="s">
        <v>83</v>
      </c>
      <c r="L24" s="5" t="s">
        <v>333</v>
      </c>
      <c r="P24" s="1">
        <v>21</v>
      </c>
      <c r="Q24" s="5"/>
      <c r="R24" s="5" t="s">
        <v>83</v>
      </c>
      <c r="S24" s="5" t="s">
        <v>333</v>
      </c>
      <c r="W24" s="1">
        <v>21</v>
      </c>
      <c r="X24" s="5"/>
      <c r="Y24" s="5" t="s">
        <v>83</v>
      </c>
      <c r="Z24" s="5" t="s">
        <v>333</v>
      </c>
      <c r="AD24" s="1">
        <v>21</v>
      </c>
      <c r="AE24" s="5"/>
      <c r="AF24" s="5" t="s">
        <v>83</v>
      </c>
      <c r="AG24" s="5" t="s">
        <v>333</v>
      </c>
      <c r="AK24" s="1">
        <v>21</v>
      </c>
      <c r="AL24" s="5"/>
      <c r="AM24" s="5" t="s">
        <v>83</v>
      </c>
      <c r="AN24" s="5" t="s">
        <v>333</v>
      </c>
    </row>
    <row r="25" spans="2:40">
      <c r="B25" s="1">
        <v>22</v>
      </c>
      <c r="C25" s="5"/>
      <c r="D25" s="5" t="s">
        <v>83</v>
      </c>
      <c r="E25" s="5" t="s">
        <v>334</v>
      </c>
      <c r="I25" s="1">
        <v>22</v>
      </c>
      <c r="J25" s="5"/>
      <c r="K25" s="5" t="s">
        <v>83</v>
      </c>
      <c r="L25" s="5" t="s">
        <v>334</v>
      </c>
      <c r="P25" s="1">
        <v>22</v>
      </c>
      <c r="Q25" s="5"/>
      <c r="R25" s="5" t="s">
        <v>83</v>
      </c>
      <c r="S25" s="5" t="s">
        <v>334</v>
      </c>
      <c r="W25" s="1">
        <v>22</v>
      </c>
      <c r="X25" s="5"/>
      <c r="Y25" s="5" t="s">
        <v>83</v>
      </c>
      <c r="Z25" s="5" t="s">
        <v>334</v>
      </c>
      <c r="AD25" s="1">
        <v>22</v>
      </c>
      <c r="AE25" s="5"/>
      <c r="AF25" s="5" t="s">
        <v>83</v>
      </c>
      <c r="AG25" s="5" t="s">
        <v>334</v>
      </c>
      <c r="AK25" s="1">
        <v>22</v>
      </c>
      <c r="AL25" s="5"/>
      <c r="AM25" s="5" t="s">
        <v>83</v>
      </c>
      <c r="AN25" s="5" t="s">
        <v>334</v>
      </c>
    </row>
    <row r="26" spans="2:40">
      <c r="B26" s="1">
        <v>23</v>
      </c>
      <c r="C26" s="5"/>
      <c r="D26" s="5" t="s">
        <v>23</v>
      </c>
      <c r="E26" s="5" t="s">
        <v>23</v>
      </c>
      <c r="I26" s="1">
        <v>23</v>
      </c>
      <c r="J26" s="5"/>
      <c r="K26" s="5" t="s">
        <v>23</v>
      </c>
      <c r="L26" s="5" t="s">
        <v>23</v>
      </c>
      <c r="P26" s="1">
        <v>23</v>
      </c>
      <c r="Q26" s="5"/>
      <c r="R26" s="5" t="s">
        <v>23</v>
      </c>
      <c r="S26" s="5" t="s">
        <v>23</v>
      </c>
      <c r="W26" s="1">
        <v>23</v>
      </c>
      <c r="X26" s="5"/>
      <c r="Y26" s="5" t="s">
        <v>23</v>
      </c>
      <c r="Z26" s="5" t="s">
        <v>23</v>
      </c>
      <c r="AD26" s="1">
        <v>23</v>
      </c>
      <c r="AE26" s="5"/>
      <c r="AF26" s="5" t="s">
        <v>23</v>
      </c>
      <c r="AG26" s="5" t="s">
        <v>23</v>
      </c>
      <c r="AK26" s="1">
        <v>23</v>
      </c>
      <c r="AL26" s="5"/>
      <c r="AM26" s="5" t="s">
        <v>23</v>
      </c>
      <c r="AN26" s="5" t="s">
        <v>23</v>
      </c>
    </row>
    <row r="27" spans="2:40">
      <c r="B27" s="1">
        <v>24</v>
      </c>
      <c r="C27" s="5"/>
      <c r="D27" s="5" t="s">
        <v>83</v>
      </c>
      <c r="E27" s="1" t="s">
        <v>249</v>
      </c>
      <c r="I27" s="1">
        <v>24</v>
      </c>
      <c r="J27" s="5"/>
      <c r="K27" s="5" t="s">
        <v>83</v>
      </c>
      <c r="L27" s="5" t="s">
        <v>83</v>
      </c>
      <c r="P27" s="1">
        <v>24</v>
      </c>
      <c r="Q27" s="5"/>
      <c r="R27" s="5" t="s">
        <v>83</v>
      </c>
      <c r="S27" s="5" t="s">
        <v>83</v>
      </c>
      <c r="W27" s="1">
        <v>24</v>
      </c>
      <c r="X27" s="5"/>
      <c r="Y27" s="5" t="s">
        <v>83</v>
      </c>
      <c r="Z27" s="5" t="s">
        <v>247</v>
      </c>
      <c r="AD27" s="1">
        <v>24</v>
      </c>
      <c r="AE27" s="5"/>
      <c r="AF27" s="5" t="s">
        <v>83</v>
      </c>
      <c r="AG27" s="5" t="s">
        <v>83</v>
      </c>
      <c r="AK27" s="1">
        <v>24</v>
      </c>
      <c r="AL27" s="5"/>
      <c r="AM27" s="5" t="s">
        <v>83</v>
      </c>
      <c r="AN27" s="5" t="s">
        <v>83</v>
      </c>
    </row>
    <row r="28" spans="2:40">
      <c r="B28" t="s">
        <v>156</v>
      </c>
      <c r="I28" t="s">
        <v>156</v>
      </c>
      <c r="P28" t="s">
        <v>156</v>
      </c>
      <c r="W28" t="s">
        <v>156</v>
      </c>
      <c r="AD28" t="s">
        <v>156</v>
      </c>
      <c r="AK28" t="s">
        <v>156</v>
      </c>
    </row>
    <row r="29" spans="2:40">
      <c r="B29">
        <v>1</v>
      </c>
      <c r="C29" t="s">
        <v>633</v>
      </c>
      <c r="I29">
        <v>1</v>
      </c>
      <c r="J29" t="s">
        <v>633</v>
      </c>
      <c r="P29">
        <v>1</v>
      </c>
      <c r="Q29" t="s">
        <v>633</v>
      </c>
      <c r="W29">
        <v>1</v>
      </c>
      <c r="X29" t="s">
        <v>633</v>
      </c>
      <c r="AD29">
        <v>1</v>
      </c>
      <c r="AE29" t="s">
        <v>633</v>
      </c>
      <c r="AK29">
        <v>1</v>
      </c>
      <c r="AL29" t="s">
        <v>633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0809D-35C8-499A-9A7D-B80E47964C19}">
  <sheetPr codeName="Sheet93"/>
  <dimension ref="A2:AO29"/>
  <sheetViews>
    <sheetView workbookViewId="0">
      <selection activeCell="Z4" sqref="Z4:Z27"/>
    </sheetView>
  </sheetViews>
  <sheetFormatPr defaultRowHeight="15"/>
  <sheetData>
    <row r="2" spans="1:41">
      <c r="A2" t="s">
        <v>0</v>
      </c>
      <c r="B2" t="s">
        <v>373</v>
      </c>
      <c r="D2" t="s">
        <v>143</v>
      </c>
      <c r="I2" t="s">
        <v>373</v>
      </c>
      <c r="K2" t="s">
        <v>145</v>
      </c>
      <c r="P2" t="s">
        <v>373</v>
      </c>
      <c r="R2" t="s">
        <v>146</v>
      </c>
      <c r="W2" t="s">
        <v>373</v>
      </c>
      <c r="Y2" t="s">
        <v>147</v>
      </c>
      <c r="AD2" t="s">
        <v>395</v>
      </c>
      <c r="AK2" t="s">
        <v>392</v>
      </c>
    </row>
    <row r="3" spans="1:41">
      <c r="B3" s="9" t="s">
        <v>2</v>
      </c>
      <c r="C3" s="4" t="s">
        <v>120</v>
      </c>
      <c r="D3" s="9" t="s">
        <v>4</v>
      </c>
      <c r="E3" s="9" t="s">
        <v>144</v>
      </c>
      <c r="F3" s="4" t="s">
        <v>95</v>
      </c>
      <c r="I3" s="9" t="s">
        <v>2</v>
      </c>
      <c r="J3" s="4" t="s">
        <v>120</v>
      </c>
      <c r="K3" s="9" t="s">
        <v>4</v>
      </c>
      <c r="L3" s="9" t="s">
        <v>144</v>
      </c>
      <c r="M3" s="4" t="s">
        <v>95</v>
      </c>
      <c r="P3" s="9" t="s">
        <v>2</v>
      </c>
      <c r="Q3" s="4" t="s">
        <v>120</v>
      </c>
      <c r="R3" s="9" t="s">
        <v>4</v>
      </c>
      <c r="S3" s="9" t="s">
        <v>144</v>
      </c>
      <c r="T3" s="4" t="s">
        <v>95</v>
      </c>
      <c r="W3" s="9" t="s">
        <v>2</v>
      </c>
      <c r="X3" s="4" t="s">
        <v>120</v>
      </c>
      <c r="Y3" s="9" t="s">
        <v>4</v>
      </c>
      <c r="Z3" s="9" t="s">
        <v>144</v>
      </c>
      <c r="AA3" s="4" t="s">
        <v>95</v>
      </c>
      <c r="AD3" s="9" t="s">
        <v>2</v>
      </c>
      <c r="AE3" s="4" t="s">
        <v>120</v>
      </c>
      <c r="AF3" s="9" t="s">
        <v>4</v>
      </c>
      <c r="AG3" s="9" t="s">
        <v>144</v>
      </c>
      <c r="AH3" s="4" t="s">
        <v>95</v>
      </c>
      <c r="AK3" s="9" t="s">
        <v>2</v>
      </c>
      <c r="AL3" s="4" t="s">
        <v>120</v>
      </c>
      <c r="AM3" s="9" t="s">
        <v>4</v>
      </c>
      <c r="AN3" s="9" t="s">
        <v>144</v>
      </c>
      <c r="AO3" s="4" t="s">
        <v>95</v>
      </c>
    </row>
    <row r="4" spans="1:41">
      <c r="B4" s="1">
        <v>1</v>
      </c>
      <c r="C4" s="5"/>
      <c r="D4" s="5" t="s">
        <v>83</v>
      </c>
      <c r="E4" s="1" t="s">
        <v>250</v>
      </c>
      <c r="I4" s="1">
        <v>1</v>
      </c>
      <c r="J4" s="5"/>
      <c r="K4" s="5" t="s">
        <v>83</v>
      </c>
      <c r="L4" s="5" t="s">
        <v>83</v>
      </c>
      <c r="P4" s="1">
        <v>1</v>
      </c>
      <c r="Q4" s="5"/>
      <c r="R4" s="5" t="s">
        <v>83</v>
      </c>
      <c r="S4" s="5" t="s">
        <v>83</v>
      </c>
      <c r="W4" s="1">
        <v>1</v>
      </c>
      <c r="X4" s="5"/>
      <c r="Y4" s="5" t="s">
        <v>83</v>
      </c>
      <c r="Z4" s="5" t="s">
        <v>248</v>
      </c>
      <c r="AD4" s="1">
        <v>1</v>
      </c>
      <c r="AE4" s="5"/>
      <c r="AF4" s="5" t="s">
        <v>83</v>
      </c>
      <c r="AG4" s="5" t="s">
        <v>240</v>
      </c>
      <c r="AK4" s="1">
        <v>1</v>
      </c>
      <c r="AL4" s="5"/>
      <c r="AM4" s="5" t="s">
        <v>83</v>
      </c>
      <c r="AN4" s="5" t="s">
        <v>240</v>
      </c>
    </row>
    <row r="5" spans="1:41">
      <c r="B5" s="1">
        <v>2</v>
      </c>
      <c r="C5" s="5"/>
      <c r="D5" s="5" t="s">
        <v>23</v>
      </c>
      <c r="E5" s="5" t="s">
        <v>396</v>
      </c>
      <c r="I5" s="1">
        <v>2</v>
      </c>
      <c r="J5" s="5"/>
      <c r="K5" s="5" t="s">
        <v>23</v>
      </c>
      <c r="L5" s="5" t="s">
        <v>396</v>
      </c>
      <c r="P5" s="1">
        <v>2</v>
      </c>
      <c r="Q5" s="5"/>
      <c r="R5" s="5" t="s">
        <v>23</v>
      </c>
      <c r="S5" s="5" t="s">
        <v>396</v>
      </c>
      <c r="W5" s="1">
        <v>2</v>
      </c>
      <c r="X5" s="5"/>
      <c r="Y5" s="5" t="s">
        <v>23</v>
      </c>
      <c r="Z5" s="5" t="s">
        <v>396</v>
      </c>
      <c r="AD5" s="1">
        <v>2</v>
      </c>
      <c r="AE5" s="5"/>
      <c r="AF5" s="5" t="s">
        <v>23</v>
      </c>
      <c r="AG5" s="5" t="s">
        <v>396</v>
      </c>
      <c r="AK5" s="1">
        <v>2</v>
      </c>
      <c r="AL5" s="5"/>
      <c r="AM5" s="5" t="s">
        <v>23</v>
      </c>
      <c r="AN5" s="5" t="s">
        <v>396</v>
      </c>
    </row>
    <row r="6" spans="1:41">
      <c r="B6" s="1">
        <v>3</v>
      </c>
      <c r="C6" s="5"/>
      <c r="D6" s="5" t="s">
        <v>83</v>
      </c>
      <c r="E6" s="5" t="s">
        <v>334</v>
      </c>
      <c r="I6" s="1">
        <v>3</v>
      </c>
      <c r="J6" s="5"/>
      <c r="K6" s="5" t="s">
        <v>83</v>
      </c>
      <c r="L6" s="5" t="s">
        <v>334</v>
      </c>
      <c r="P6" s="1">
        <v>3</v>
      </c>
      <c r="Q6" s="5"/>
      <c r="R6" s="5" t="s">
        <v>83</v>
      </c>
      <c r="S6" s="5" t="s">
        <v>334</v>
      </c>
      <c r="W6" s="1">
        <v>3</v>
      </c>
      <c r="X6" s="5"/>
      <c r="Y6" s="5" t="s">
        <v>83</v>
      </c>
      <c r="Z6" s="5" t="s">
        <v>334</v>
      </c>
      <c r="AD6" s="1">
        <v>3</v>
      </c>
      <c r="AE6" s="5"/>
      <c r="AF6" s="5" t="s">
        <v>83</v>
      </c>
      <c r="AG6" s="5" t="s">
        <v>334</v>
      </c>
      <c r="AK6" s="1">
        <v>3</v>
      </c>
      <c r="AL6" s="5"/>
      <c r="AM6" s="5" t="s">
        <v>83</v>
      </c>
      <c r="AN6" s="5" t="s">
        <v>334</v>
      </c>
    </row>
    <row r="7" spans="1:41">
      <c r="B7" s="1">
        <v>4</v>
      </c>
      <c r="C7" s="5"/>
      <c r="D7" s="5" t="s">
        <v>83</v>
      </c>
      <c r="E7" s="5" t="s">
        <v>333</v>
      </c>
      <c r="I7" s="1">
        <v>4</v>
      </c>
      <c r="J7" s="5"/>
      <c r="K7" s="5" t="s">
        <v>83</v>
      </c>
      <c r="L7" s="5" t="s">
        <v>333</v>
      </c>
      <c r="P7" s="1">
        <v>4</v>
      </c>
      <c r="Q7" s="5"/>
      <c r="R7" s="5" t="s">
        <v>83</v>
      </c>
      <c r="S7" s="5" t="s">
        <v>333</v>
      </c>
      <c r="W7" s="1">
        <v>4</v>
      </c>
      <c r="X7" s="5"/>
      <c r="Y7" s="5" t="s">
        <v>83</v>
      </c>
      <c r="Z7" s="5" t="s">
        <v>333</v>
      </c>
      <c r="AD7" s="1">
        <v>4</v>
      </c>
      <c r="AE7" s="5"/>
      <c r="AF7" s="5" t="s">
        <v>83</v>
      </c>
      <c r="AG7" s="5" t="s">
        <v>333</v>
      </c>
      <c r="AK7" s="1">
        <v>4</v>
      </c>
      <c r="AL7" s="5"/>
      <c r="AM7" s="5" t="s">
        <v>83</v>
      </c>
      <c r="AN7" s="5" t="s">
        <v>333</v>
      </c>
    </row>
    <row r="8" spans="1:41">
      <c r="B8" s="1">
        <v>5</v>
      </c>
      <c r="C8" s="5"/>
      <c r="D8" s="5" t="s">
        <v>83</v>
      </c>
      <c r="E8" s="5" t="s">
        <v>335</v>
      </c>
      <c r="I8" s="1">
        <v>5</v>
      </c>
      <c r="J8" s="5"/>
      <c r="K8" s="5" t="s">
        <v>83</v>
      </c>
      <c r="L8" s="5" t="s">
        <v>335</v>
      </c>
      <c r="P8" s="1">
        <v>5</v>
      </c>
      <c r="Q8" s="5"/>
      <c r="R8" s="5" t="s">
        <v>83</v>
      </c>
      <c r="S8" s="5" t="s">
        <v>335</v>
      </c>
      <c r="W8" s="1">
        <v>5</v>
      </c>
      <c r="X8" s="5"/>
      <c r="Y8" s="5" t="s">
        <v>83</v>
      </c>
      <c r="Z8" s="5" t="s">
        <v>335</v>
      </c>
      <c r="AD8" s="1">
        <v>5</v>
      </c>
      <c r="AE8" s="5"/>
      <c r="AF8" s="5" t="s">
        <v>83</v>
      </c>
      <c r="AG8" s="5" t="s">
        <v>335</v>
      </c>
      <c r="AK8" s="1">
        <v>5</v>
      </c>
      <c r="AL8" s="5"/>
      <c r="AM8" s="5" t="s">
        <v>83</v>
      </c>
      <c r="AN8" s="5" t="s">
        <v>335</v>
      </c>
    </row>
    <row r="9" spans="1:41">
      <c r="B9" s="1">
        <v>6</v>
      </c>
      <c r="C9" s="5"/>
      <c r="D9" s="5" t="s">
        <v>83</v>
      </c>
      <c r="E9" s="5" t="s">
        <v>336</v>
      </c>
      <c r="I9" s="1">
        <v>6</v>
      </c>
      <c r="J9" s="5"/>
      <c r="K9" s="5" t="s">
        <v>83</v>
      </c>
      <c r="L9" s="5" t="s">
        <v>336</v>
      </c>
      <c r="P9" s="1">
        <v>6</v>
      </c>
      <c r="Q9" s="5"/>
      <c r="R9" s="5" t="s">
        <v>83</v>
      </c>
      <c r="S9" s="5" t="s">
        <v>336</v>
      </c>
      <c r="W9" s="1">
        <v>6</v>
      </c>
      <c r="X9" s="5"/>
      <c r="Y9" s="5" t="s">
        <v>83</v>
      </c>
      <c r="Z9" s="5" t="s">
        <v>336</v>
      </c>
      <c r="AD9" s="1">
        <v>6</v>
      </c>
      <c r="AE9" s="5"/>
      <c r="AF9" s="5" t="s">
        <v>83</v>
      </c>
      <c r="AG9" s="5" t="s">
        <v>336</v>
      </c>
      <c r="AK9" s="1">
        <v>6</v>
      </c>
      <c r="AL9" s="5"/>
      <c r="AM9" s="5" t="s">
        <v>83</v>
      </c>
      <c r="AN9" s="5" t="s">
        <v>336</v>
      </c>
    </row>
    <row r="10" spans="1:41">
      <c r="B10" s="1">
        <v>7</v>
      </c>
      <c r="C10" s="5"/>
      <c r="D10" s="5" t="s">
        <v>83</v>
      </c>
      <c r="E10" s="3" t="s">
        <v>30</v>
      </c>
      <c r="I10" s="1">
        <v>7</v>
      </c>
      <c r="J10" s="5"/>
      <c r="K10" s="5" t="s">
        <v>83</v>
      </c>
      <c r="L10" s="3" t="s">
        <v>30</v>
      </c>
      <c r="P10" s="1">
        <v>7</v>
      </c>
      <c r="Q10" s="5"/>
      <c r="R10" s="5" t="s">
        <v>83</v>
      </c>
      <c r="S10" s="3" t="s">
        <v>30</v>
      </c>
      <c r="W10" s="1">
        <v>7</v>
      </c>
      <c r="X10" s="5"/>
      <c r="Y10" s="5" t="s">
        <v>83</v>
      </c>
      <c r="Z10" s="3" t="s">
        <v>30</v>
      </c>
      <c r="AD10" s="1">
        <v>7</v>
      </c>
      <c r="AE10" s="5"/>
      <c r="AF10" s="5" t="s">
        <v>83</v>
      </c>
      <c r="AG10" s="3" t="s">
        <v>30</v>
      </c>
      <c r="AK10" s="1">
        <v>7</v>
      </c>
      <c r="AL10" s="5"/>
      <c r="AM10" s="5" t="s">
        <v>83</v>
      </c>
      <c r="AN10" s="3" t="s">
        <v>30</v>
      </c>
    </row>
    <row r="11" spans="1:41">
      <c r="B11" s="1">
        <v>8</v>
      </c>
      <c r="C11" s="5"/>
      <c r="D11" s="5" t="s">
        <v>83</v>
      </c>
      <c r="E11" s="3" t="s">
        <v>8</v>
      </c>
      <c r="I11" s="1">
        <v>8</v>
      </c>
      <c r="J11" s="5"/>
      <c r="K11" s="5" t="s">
        <v>83</v>
      </c>
      <c r="L11" s="3" t="s">
        <v>8</v>
      </c>
      <c r="P11" s="1">
        <v>8</v>
      </c>
      <c r="Q11" s="5"/>
      <c r="R11" s="5" t="s">
        <v>83</v>
      </c>
      <c r="S11" s="3" t="s">
        <v>8</v>
      </c>
      <c r="W11" s="1">
        <v>8</v>
      </c>
      <c r="X11" s="5"/>
      <c r="Y11" s="5" t="s">
        <v>83</v>
      </c>
      <c r="Z11" s="3" t="s">
        <v>8</v>
      </c>
      <c r="AD11" s="1">
        <v>8</v>
      </c>
      <c r="AE11" s="5"/>
      <c r="AF11" s="5" t="s">
        <v>83</v>
      </c>
      <c r="AG11" s="3" t="s">
        <v>8</v>
      </c>
      <c r="AK11" s="1">
        <v>8</v>
      </c>
      <c r="AL11" s="5"/>
      <c r="AM11" s="5" t="s">
        <v>83</v>
      </c>
      <c r="AN11" s="3" t="s">
        <v>8</v>
      </c>
    </row>
    <row r="12" spans="1:41">
      <c r="B12" s="1">
        <v>9</v>
      </c>
      <c r="C12" s="5"/>
      <c r="D12" s="5" t="s">
        <v>180</v>
      </c>
      <c r="E12" s="5" t="s">
        <v>102</v>
      </c>
      <c r="I12" s="1">
        <v>9</v>
      </c>
      <c r="J12" s="5"/>
      <c r="K12" s="5" t="s">
        <v>180</v>
      </c>
      <c r="L12" s="5" t="s">
        <v>102</v>
      </c>
      <c r="P12" s="1">
        <v>9</v>
      </c>
      <c r="Q12" s="5"/>
      <c r="R12" s="5" t="s">
        <v>180</v>
      </c>
      <c r="S12" s="5" t="s">
        <v>102</v>
      </c>
      <c r="W12" s="1">
        <v>9</v>
      </c>
      <c r="X12" s="5"/>
      <c r="Y12" s="5" t="s">
        <v>180</v>
      </c>
      <c r="Z12" s="5" t="s">
        <v>102</v>
      </c>
      <c r="AD12" s="1">
        <v>9</v>
      </c>
      <c r="AE12" s="5"/>
      <c r="AF12" s="5" t="s">
        <v>180</v>
      </c>
      <c r="AG12" s="5" t="s">
        <v>102</v>
      </c>
      <c r="AK12" s="1">
        <v>9</v>
      </c>
      <c r="AL12" s="5"/>
      <c r="AM12" s="5" t="s">
        <v>180</v>
      </c>
      <c r="AN12" s="5" t="s">
        <v>102</v>
      </c>
    </row>
    <row r="13" spans="1:41">
      <c r="B13" s="1">
        <v>10</v>
      </c>
      <c r="C13" s="3"/>
      <c r="D13" s="3" t="s">
        <v>374</v>
      </c>
      <c r="E13" s="5" t="s">
        <v>223</v>
      </c>
      <c r="I13" s="1">
        <v>10</v>
      </c>
      <c r="J13" s="3"/>
      <c r="K13" s="3" t="s">
        <v>374</v>
      </c>
      <c r="L13" s="5" t="s">
        <v>224</v>
      </c>
      <c r="P13" s="1">
        <v>10</v>
      </c>
      <c r="Q13" s="3"/>
      <c r="R13" s="3" t="s">
        <v>374</v>
      </c>
      <c r="S13" s="5" t="s">
        <v>225</v>
      </c>
      <c r="W13" s="1">
        <v>10</v>
      </c>
      <c r="X13" s="3"/>
      <c r="Y13" s="3" t="s">
        <v>374</v>
      </c>
      <c r="Z13" s="5" t="s">
        <v>227</v>
      </c>
      <c r="AD13" s="1">
        <v>10</v>
      </c>
      <c r="AE13" s="3"/>
      <c r="AF13" s="3" t="s">
        <v>374</v>
      </c>
      <c r="AG13" s="5" t="s">
        <v>226</v>
      </c>
      <c r="AK13" s="1">
        <v>10</v>
      </c>
      <c r="AL13" s="3"/>
      <c r="AM13" s="3" t="s">
        <v>374</v>
      </c>
      <c r="AN13" s="5" t="s">
        <v>228</v>
      </c>
    </row>
    <row r="14" spans="1:41">
      <c r="B14" s="1">
        <v>11</v>
      </c>
      <c r="C14" s="5"/>
      <c r="D14" s="5" t="s">
        <v>83</v>
      </c>
      <c r="E14" s="5" t="s">
        <v>271</v>
      </c>
      <c r="I14" s="1">
        <v>11</v>
      </c>
      <c r="J14" s="5"/>
      <c r="K14" s="5" t="s">
        <v>83</v>
      </c>
      <c r="L14" s="5" t="s">
        <v>271</v>
      </c>
      <c r="P14" s="1">
        <v>11</v>
      </c>
      <c r="Q14" s="5"/>
      <c r="R14" s="5" t="s">
        <v>83</v>
      </c>
      <c r="S14" s="5" t="s">
        <v>271</v>
      </c>
      <c r="W14" s="1">
        <v>11</v>
      </c>
      <c r="X14" s="5"/>
      <c r="Y14" s="5" t="s">
        <v>83</v>
      </c>
      <c r="Z14" s="5" t="s">
        <v>271</v>
      </c>
      <c r="AD14" s="1">
        <v>11</v>
      </c>
      <c r="AE14" s="5"/>
      <c r="AF14" s="5" t="s">
        <v>83</v>
      </c>
      <c r="AG14" s="5" t="s">
        <v>271</v>
      </c>
      <c r="AK14" s="1">
        <v>11</v>
      </c>
      <c r="AL14" s="5"/>
      <c r="AM14" s="5" t="s">
        <v>83</v>
      </c>
      <c r="AN14" s="5" t="s">
        <v>271</v>
      </c>
    </row>
    <row r="15" spans="1:41">
      <c r="B15" s="1">
        <v>12</v>
      </c>
      <c r="C15" s="3">
        <v>1</v>
      </c>
      <c r="D15" s="3" t="s">
        <v>375</v>
      </c>
      <c r="E15" s="3" t="s">
        <v>224</v>
      </c>
      <c r="I15" s="1">
        <v>12</v>
      </c>
      <c r="J15" s="3">
        <v>1</v>
      </c>
      <c r="K15" s="3" t="s">
        <v>375</v>
      </c>
      <c r="L15" s="3" t="s">
        <v>223</v>
      </c>
      <c r="P15" s="1">
        <v>12</v>
      </c>
      <c r="Q15" s="3">
        <v>1</v>
      </c>
      <c r="R15" s="3" t="s">
        <v>375</v>
      </c>
      <c r="S15" s="3" t="s">
        <v>226</v>
      </c>
      <c r="W15" s="1">
        <v>12</v>
      </c>
      <c r="X15" s="3">
        <v>1</v>
      </c>
      <c r="Y15" s="3" t="s">
        <v>375</v>
      </c>
      <c r="Z15" s="3" t="s">
        <v>228</v>
      </c>
      <c r="AD15" s="15">
        <v>12</v>
      </c>
      <c r="AE15" s="3">
        <v>1</v>
      </c>
      <c r="AF15" s="3" t="s">
        <v>375</v>
      </c>
      <c r="AG15" s="3" t="s">
        <v>225</v>
      </c>
      <c r="AK15" s="15">
        <v>12</v>
      </c>
      <c r="AL15" s="3">
        <v>1</v>
      </c>
      <c r="AM15" s="3" t="s">
        <v>375</v>
      </c>
      <c r="AN15" s="3" t="s">
        <v>227</v>
      </c>
    </row>
    <row r="16" spans="1:41">
      <c r="B16" s="1">
        <v>13</v>
      </c>
      <c r="C16" s="5"/>
      <c r="D16" s="5" t="s">
        <v>83</v>
      </c>
      <c r="E16" s="3" t="s">
        <v>224</v>
      </c>
      <c r="I16" s="1">
        <v>13</v>
      </c>
      <c r="J16" s="5"/>
      <c r="K16" s="5" t="s">
        <v>83</v>
      </c>
      <c r="L16" s="3" t="s">
        <v>223</v>
      </c>
      <c r="P16" s="1">
        <v>13</v>
      </c>
      <c r="Q16" s="5"/>
      <c r="R16" s="5" t="s">
        <v>83</v>
      </c>
      <c r="S16" s="3" t="s">
        <v>226</v>
      </c>
      <c r="W16" s="1">
        <v>13</v>
      </c>
      <c r="X16" s="5"/>
      <c r="Y16" s="5" t="s">
        <v>83</v>
      </c>
      <c r="Z16" s="3" t="s">
        <v>228</v>
      </c>
      <c r="AD16" s="1">
        <v>13</v>
      </c>
      <c r="AE16" s="5"/>
      <c r="AF16" s="5" t="s">
        <v>83</v>
      </c>
      <c r="AG16" s="3" t="s">
        <v>225</v>
      </c>
      <c r="AK16" s="1">
        <v>13</v>
      </c>
      <c r="AL16" s="5"/>
      <c r="AM16" s="5" t="s">
        <v>83</v>
      </c>
      <c r="AN16" s="3" t="s">
        <v>227</v>
      </c>
    </row>
    <row r="17" spans="2:40">
      <c r="B17" s="1">
        <v>14</v>
      </c>
      <c r="C17" s="5"/>
      <c r="D17" s="5" t="s">
        <v>83</v>
      </c>
      <c r="E17" s="5" t="s">
        <v>271</v>
      </c>
      <c r="I17" s="1">
        <v>14</v>
      </c>
      <c r="J17" s="5"/>
      <c r="K17" s="5" t="s">
        <v>83</v>
      </c>
      <c r="L17" s="5" t="s">
        <v>271</v>
      </c>
      <c r="P17" s="1">
        <v>14</v>
      </c>
      <c r="Q17" s="5"/>
      <c r="R17" s="5" t="s">
        <v>83</v>
      </c>
      <c r="S17" s="5" t="s">
        <v>271</v>
      </c>
      <c r="W17" s="1">
        <v>14</v>
      </c>
      <c r="X17" s="5"/>
      <c r="Y17" s="5" t="s">
        <v>83</v>
      </c>
      <c r="Z17" s="5" t="s">
        <v>271</v>
      </c>
      <c r="AD17" s="1">
        <v>14</v>
      </c>
      <c r="AE17" s="5"/>
      <c r="AF17" s="5" t="s">
        <v>83</v>
      </c>
      <c r="AG17" s="5" t="s">
        <v>271</v>
      </c>
      <c r="AK17" s="1">
        <v>14</v>
      </c>
      <c r="AL17" s="5"/>
      <c r="AM17" s="5" t="s">
        <v>83</v>
      </c>
      <c r="AN17" s="5" t="s">
        <v>271</v>
      </c>
    </row>
    <row r="18" spans="2:40">
      <c r="B18" s="1">
        <v>15</v>
      </c>
      <c r="C18" s="5"/>
      <c r="D18" s="5" t="s">
        <v>83</v>
      </c>
      <c r="E18" s="5" t="s">
        <v>223</v>
      </c>
      <c r="I18" s="1">
        <v>15</v>
      </c>
      <c r="J18" s="5"/>
      <c r="K18" s="5" t="s">
        <v>83</v>
      </c>
      <c r="L18" s="5" t="s">
        <v>224</v>
      </c>
      <c r="P18" s="1">
        <v>15</v>
      </c>
      <c r="Q18" s="5"/>
      <c r="R18" s="5" t="s">
        <v>83</v>
      </c>
      <c r="S18" s="5" t="s">
        <v>225</v>
      </c>
      <c r="W18" s="1">
        <v>15</v>
      </c>
      <c r="X18" s="5"/>
      <c r="Y18" s="5" t="s">
        <v>83</v>
      </c>
      <c r="Z18" s="5" t="s">
        <v>227</v>
      </c>
      <c r="AD18" s="1">
        <v>15</v>
      </c>
      <c r="AE18" s="5"/>
      <c r="AF18" s="5" t="s">
        <v>83</v>
      </c>
      <c r="AG18" s="5" t="s">
        <v>226</v>
      </c>
      <c r="AK18" s="1">
        <v>15</v>
      </c>
      <c r="AL18" s="5"/>
      <c r="AM18" s="5" t="s">
        <v>83</v>
      </c>
      <c r="AN18" s="5" t="s">
        <v>228</v>
      </c>
    </row>
    <row r="19" spans="2:40">
      <c r="B19" s="1">
        <v>16</v>
      </c>
      <c r="C19" s="5"/>
      <c r="D19" s="5" t="s">
        <v>83</v>
      </c>
      <c r="E19" s="5" t="s">
        <v>251</v>
      </c>
      <c r="I19" s="1">
        <v>16</v>
      </c>
      <c r="J19" s="5"/>
      <c r="K19" s="5" t="s">
        <v>83</v>
      </c>
      <c r="L19" s="5" t="s">
        <v>251</v>
      </c>
      <c r="P19" s="1">
        <v>16</v>
      </c>
      <c r="Q19" s="5"/>
      <c r="R19" s="5" t="s">
        <v>83</v>
      </c>
      <c r="S19" s="5" t="s">
        <v>251</v>
      </c>
      <c r="W19" s="1">
        <v>16</v>
      </c>
      <c r="X19" s="5"/>
      <c r="Y19" s="5" t="s">
        <v>83</v>
      </c>
      <c r="Z19" s="5" t="s">
        <v>251</v>
      </c>
      <c r="AD19" s="1">
        <v>16</v>
      </c>
      <c r="AE19" s="5"/>
      <c r="AF19" s="5" t="s">
        <v>83</v>
      </c>
      <c r="AG19" s="5" t="s">
        <v>251</v>
      </c>
      <c r="AK19" s="1">
        <v>16</v>
      </c>
      <c r="AL19" s="5"/>
      <c r="AM19" s="5" t="s">
        <v>83</v>
      </c>
      <c r="AN19" s="5" t="s">
        <v>251</v>
      </c>
    </row>
    <row r="20" spans="2:40">
      <c r="B20" s="1">
        <v>17</v>
      </c>
      <c r="C20" s="5"/>
      <c r="D20" s="5" t="s">
        <v>83</v>
      </c>
      <c r="E20" s="3" t="s">
        <v>8</v>
      </c>
      <c r="I20" s="1">
        <v>17</v>
      </c>
      <c r="J20" s="5"/>
      <c r="K20" s="5" t="s">
        <v>83</v>
      </c>
      <c r="L20" s="3" t="s">
        <v>8</v>
      </c>
      <c r="P20" s="1">
        <v>17</v>
      </c>
      <c r="Q20" s="5"/>
      <c r="R20" s="5" t="s">
        <v>83</v>
      </c>
      <c r="S20" s="3" t="s">
        <v>8</v>
      </c>
      <c r="W20" s="1">
        <v>17</v>
      </c>
      <c r="X20" s="5"/>
      <c r="Y20" s="5" t="s">
        <v>83</v>
      </c>
      <c r="Z20" s="3" t="s">
        <v>8</v>
      </c>
      <c r="AD20" s="1">
        <v>17</v>
      </c>
      <c r="AE20" s="5"/>
      <c r="AF20" s="5" t="s">
        <v>83</v>
      </c>
      <c r="AG20" s="3" t="s">
        <v>8</v>
      </c>
      <c r="AK20" s="1">
        <v>17</v>
      </c>
      <c r="AL20" s="5"/>
      <c r="AM20" s="5" t="s">
        <v>83</v>
      </c>
      <c r="AN20" s="3" t="s">
        <v>8</v>
      </c>
    </row>
    <row r="21" spans="2:40">
      <c r="B21" s="1">
        <v>18</v>
      </c>
      <c r="C21" s="5"/>
      <c r="D21" s="5" t="s">
        <v>83</v>
      </c>
      <c r="E21" s="3" t="s">
        <v>30</v>
      </c>
      <c r="I21" s="1">
        <v>18</v>
      </c>
      <c r="J21" s="5"/>
      <c r="K21" s="5" t="s">
        <v>83</v>
      </c>
      <c r="L21" s="3" t="s">
        <v>30</v>
      </c>
      <c r="P21" s="1">
        <v>18</v>
      </c>
      <c r="Q21" s="5"/>
      <c r="R21" s="5" t="s">
        <v>83</v>
      </c>
      <c r="S21" s="3" t="s">
        <v>30</v>
      </c>
      <c r="W21" s="1">
        <v>18</v>
      </c>
      <c r="X21" s="5"/>
      <c r="Y21" s="5" t="s">
        <v>83</v>
      </c>
      <c r="Z21" s="3" t="s">
        <v>30</v>
      </c>
      <c r="AD21" s="1">
        <v>18</v>
      </c>
      <c r="AE21" s="5"/>
      <c r="AF21" s="5" t="s">
        <v>83</v>
      </c>
      <c r="AG21" s="3" t="s">
        <v>30</v>
      </c>
      <c r="AK21" s="1">
        <v>18</v>
      </c>
      <c r="AL21" s="5"/>
      <c r="AM21" s="5" t="s">
        <v>83</v>
      </c>
      <c r="AN21" s="3" t="s">
        <v>30</v>
      </c>
    </row>
    <row r="22" spans="2:40">
      <c r="B22" s="1">
        <v>19</v>
      </c>
      <c r="C22" s="5"/>
      <c r="D22" s="5" t="s">
        <v>83</v>
      </c>
      <c r="E22" s="5" t="s">
        <v>336</v>
      </c>
      <c r="I22" s="1">
        <v>19</v>
      </c>
      <c r="J22" s="5"/>
      <c r="K22" s="5" t="s">
        <v>83</v>
      </c>
      <c r="L22" s="5" t="s">
        <v>336</v>
      </c>
      <c r="P22" s="1">
        <v>19</v>
      </c>
      <c r="Q22" s="5"/>
      <c r="R22" s="5" t="s">
        <v>83</v>
      </c>
      <c r="S22" s="5" t="s">
        <v>336</v>
      </c>
      <c r="W22" s="1">
        <v>19</v>
      </c>
      <c r="X22" s="5"/>
      <c r="Y22" s="5" t="s">
        <v>83</v>
      </c>
      <c r="Z22" s="5" t="s">
        <v>336</v>
      </c>
      <c r="AD22" s="1">
        <v>19</v>
      </c>
      <c r="AE22" s="5"/>
      <c r="AF22" s="5" t="s">
        <v>83</v>
      </c>
      <c r="AG22" s="5" t="s">
        <v>336</v>
      </c>
      <c r="AK22" s="1">
        <v>19</v>
      </c>
      <c r="AL22" s="5"/>
      <c r="AM22" s="5" t="s">
        <v>83</v>
      </c>
      <c r="AN22" s="5" t="s">
        <v>336</v>
      </c>
    </row>
    <row r="23" spans="2:40">
      <c r="B23" s="1">
        <v>20</v>
      </c>
      <c r="C23" s="5"/>
      <c r="D23" s="5" t="s">
        <v>83</v>
      </c>
      <c r="E23" s="5" t="s">
        <v>335</v>
      </c>
      <c r="I23" s="1">
        <v>20</v>
      </c>
      <c r="J23" s="5"/>
      <c r="K23" s="5" t="s">
        <v>83</v>
      </c>
      <c r="L23" s="5" t="s">
        <v>335</v>
      </c>
      <c r="P23" s="1">
        <v>20</v>
      </c>
      <c r="Q23" s="5"/>
      <c r="R23" s="5" t="s">
        <v>83</v>
      </c>
      <c r="S23" s="5" t="s">
        <v>335</v>
      </c>
      <c r="W23" s="1">
        <v>20</v>
      </c>
      <c r="X23" s="5"/>
      <c r="Y23" s="5" t="s">
        <v>83</v>
      </c>
      <c r="Z23" s="5" t="s">
        <v>335</v>
      </c>
      <c r="AD23" s="1">
        <v>20</v>
      </c>
      <c r="AE23" s="5"/>
      <c r="AF23" s="5" t="s">
        <v>83</v>
      </c>
      <c r="AG23" s="5" t="s">
        <v>335</v>
      </c>
      <c r="AK23" s="1">
        <v>20</v>
      </c>
      <c r="AL23" s="5"/>
      <c r="AM23" s="5" t="s">
        <v>83</v>
      </c>
      <c r="AN23" s="5" t="s">
        <v>335</v>
      </c>
    </row>
    <row r="24" spans="2:40">
      <c r="B24" s="1">
        <v>21</v>
      </c>
      <c r="C24" s="5"/>
      <c r="D24" s="5" t="s">
        <v>83</v>
      </c>
      <c r="E24" s="5" t="s">
        <v>333</v>
      </c>
      <c r="I24" s="1">
        <v>21</v>
      </c>
      <c r="J24" s="5"/>
      <c r="K24" s="5" t="s">
        <v>83</v>
      </c>
      <c r="L24" s="5" t="s">
        <v>333</v>
      </c>
      <c r="P24" s="1">
        <v>21</v>
      </c>
      <c r="Q24" s="5"/>
      <c r="R24" s="5" t="s">
        <v>83</v>
      </c>
      <c r="S24" s="5" t="s">
        <v>333</v>
      </c>
      <c r="W24" s="1">
        <v>21</v>
      </c>
      <c r="X24" s="5"/>
      <c r="Y24" s="5" t="s">
        <v>83</v>
      </c>
      <c r="Z24" s="5" t="s">
        <v>333</v>
      </c>
      <c r="AD24" s="1">
        <v>21</v>
      </c>
      <c r="AE24" s="5"/>
      <c r="AF24" s="5" t="s">
        <v>83</v>
      </c>
      <c r="AG24" s="5" t="s">
        <v>333</v>
      </c>
      <c r="AK24" s="1">
        <v>21</v>
      </c>
      <c r="AL24" s="5"/>
      <c r="AM24" s="5" t="s">
        <v>83</v>
      </c>
      <c r="AN24" s="5" t="s">
        <v>333</v>
      </c>
    </row>
    <row r="25" spans="2:40">
      <c r="B25" s="1">
        <v>22</v>
      </c>
      <c r="C25" s="5"/>
      <c r="D25" s="5" t="s">
        <v>83</v>
      </c>
      <c r="E25" s="5" t="s">
        <v>334</v>
      </c>
      <c r="I25" s="1">
        <v>22</v>
      </c>
      <c r="J25" s="5"/>
      <c r="K25" s="5" t="s">
        <v>83</v>
      </c>
      <c r="L25" s="5" t="s">
        <v>334</v>
      </c>
      <c r="P25" s="1">
        <v>22</v>
      </c>
      <c r="Q25" s="5"/>
      <c r="R25" s="5" t="s">
        <v>83</v>
      </c>
      <c r="S25" s="5" t="s">
        <v>334</v>
      </c>
      <c r="W25" s="1">
        <v>22</v>
      </c>
      <c r="X25" s="5"/>
      <c r="Y25" s="5" t="s">
        <v>83</v>
      </c>
      <c r="Z25" s="5" t="s">
        <v>334</v>
      </c>
      <c r="AD25" s="1">
        <v>22</v>
      </c>
      <c r="AE25" s="5"/>
      <c r="AF25" s="5" t="s">
        <v>83</v>
      </c>
      <c r="AG25" s="5" t="s">
        <v>334</v>
      </c>
      <c r="AK25" s="1">
        <v>22</v>
      </c>
      <c r="AL25" s="5"/>
      <c r="AM25" s="5" t="s">
        <v>83</v>
      </c>
      <c r="AN25" s="5" t="s">
        <v>334</v>
      </c>
    </row>
    <row r="26" spans="2:40">
      <c r="B26" s="1">
        <v>23</v>
      </c>
      <c r="C26" s="5"/>
      <c r="D26" s="5" t="s">
        <v>23</v>
      </c>
      <c r="E26" s="5" t="s">
        <v>23</v>
      </c>
      <c r="I26" s="1">
        <v>23</v>
      </c>
      <c r="J26" s="5"/>
      <c r="K26" s="5" t="s">
        <v>23</v>
      </c>
      <c r="L26" s="5" t="s">
        <v>23</v>
      </c>
      <c r="P26" s="1">
        <v>23</v>
      </c>
      <c r="Q26" s="5"/>
      <c r="R26" s="5" t="s">
        <v>23</v>
      </c>
      <c r="S26" s="5" t="s">
        <v>23</v>
      </c>
      <c r="W26" s="1">
        <v>23</v>
      </c>
      <c r="X26" s="5"/>
      <c r="Y26" s="5" t="s">
        <v>23</v>
      </c>
      <c r="Z26" s="5" t="s">
        <v>23</v>
      </c>
      <c r="AD26" s="1">
        <v>23</v>
      </c>
      <c r="AE26" s="5"/>
      <c r="AF26" s="5" t="s">
        <v>23</v>
      </c>
      <c r="AG26" s="5" t="s">
        <v>23</v>
      </c>
      <c r="AK26" s="1">
        <v>23</v>
      </c>
      <c r="AL26" s="5"/>
      <c r="AM26" s="5" t="s">
        <v>23</v>
      </c>
      <c r="AN26" s="5" t="s">
        <v>23</v>
      </c>
    </row>
    <row r="27" spans="2:40">
      <c r="B27" s="1">
        <v>24</v>
      </c>
      <c r="C27" s="5"/>
      <c r="D27" s="5" t="s">
        <v>83</v>
      </c>
      <c r="E27" s="1" t="s">
        <v>249</v>
      </c>
      <c r="I27" s="1">
        <v>24</v>
      </c>
      <c r="J27" s="5"/>
      <c r="K27" s="5" t="s">
        <v>83</v>
      </c>
      <c r="L27" s="5" t="s">
        <v>83</v>
      </c>
      <c r="P27" s="1">
        <v>24</v>
      </c>
      <c r="Q27" s="5"/>
      <c r="R27" s="5" t="s">
        <v>83</v>
      </c>
      <c r="S27" s="5" t="s">
        <v>83</v>
      </c>
      <c r="W27" s="1">
        <v>24</v>
      </c>
      <c r="X27" s="5"/>
      <c r="Y27" s="5" t="s">
        <v>83</v>
      </c>
      <c r="Z27" s="5" t="s">
        <v>247</v>
      </c>
      <c r="AD27" s="1">
        <v>24</v>
      </c>
      <c r="AE27" s="5"/>
      <c r="AF27" s="5" t="s">
        <v>83</v>
      </c>
      <c r="AG27" s="5" t="s">
        <v>83</v>
      </c>
      <c r="AK27" s="1">
        <v>24</v>
      </c>
      <c r="AL27" s="5"/>
      <c r="AM27" s="5" t="s">
        <v>83</v>
      </c>
      <c r="AN27" s="5" t="s">
        <v>83</v>
      </c>
    </row>
    <row r="28" spans="2:40">
      <c r="B28" t="s">
        <v>156</v>
      </c>
      <c r="I28" t="s">
        <v>156</v>
      </c>
      <c r="P28" t="s">
        <v>156</v>
      </c>
      <c r="W28" t="s">
        <v>156</v>
      </c>
      <c r="AD28" t="s">
        <v>156</v>
      </c>
      <c r="AK28" t="s">
        <v>156</v>
      </c>
    </row>
    <row r="29" spans="2:40">
      <c r="B29">
        <v>1</v>
      </c>
      <c r="C29" t="s">
        <v>376</v>
      </c>
      <c r="I29">
        <v>1</v>
      </c>
      <c r="J29" t="s">
        <v>376</v>
      </c>
      <c r="P29">
        <v>1</v>
      </c>
      <c r="Q29" t="s">
        <v>376</v>
      </c>
      <c r="W29">
        <v>1</v>
      </c>
      <c r="X29" t="s">
        <v>376</v>
      </c>
      <c r="AD29">
        <v>1</v>
      </c>
      <c r="AE29" t="s">
        <v>376</v>
      </c>
      <c r="AK29">
        <v>1</v>
      </c>
      <c r="AL29" t="s">
        <v>376</v>
      </c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2DCA1-5A32-4BA9-AC92-E58FE3AF36AD}">
  <sheetPr codeName="Sheet94"/>
  <dimension ref="A2:AO29"/>
  <sheetViews>
    <sheetView workbookViewId="0">
      <selection activeCell="Z4" sqref="Z4:Z27"/>
    </sheetView>
  </sheetViews>
  <sheetFormatPr defaultRowHeight="15"/>
  <sheetData>
    <row r="2" spans="1:41">
      <c r="A2" t="s">
        <v>0</v>
      </c>
      <c r="B2" t="s">
        <v>222</v>
      </c>
      <c r="D2" t="s">
        <v>143</v>
      </c>
      <c r="I2" t="s">
        <v>145</v>
      </c>
      <c r="P2" t="s">
        <v>146</v>
      </c>
      <c r="W2" t="s">
        <v>279</v>
      </c>
      <c r="AD2" t="s">
        <v>395</v>
      </c>
      <c r="AK2" t="s">
        <v>392</v>
      </c>
    </row>
    <row r="3" spans="1:41">
      <c r="B3" s="9" t="s">
        <v>2</v>
      </c>
      <c r="C3" s="4" t="s">
        <v>120</v>
      </c>
      <c r="D3" s="9" t="s">
        <v>4</v>
      </c>
      <c r="E3" s="9" t="s">
        <v>144</v>
      </c>
      <c r="F3" s="4" t="s">
        <v>95</v>
      </c>
      <c r="I3" s="9" t="s">
        <v>2</v>
      </c>
      <c r="J3" s="4" t="s">
        <v>120</v>
      </c>
      <c r="K3" s="9" t="s">
        <v>4</v>
      </c>
      <c r="L3" s="9" t="s">
        <v>144</v>
      </c>
      <c r="M3" s="4" t="s">
        <v>95</v>
      </c>
      <c r="P3" s="9" t="s">
        <v>2</v>
      </c>
      <c r="Q3" s="4" t="s">
        <v>120</v>
      </c>
      <c r="R3" s="9" t="s">
        <v>4</v>
      </c>
      <c r="S3" s="9" t="s">
        <v>144</v>
      </c>
      <c r="T3" s="4" t="s">
        <v>95</v>
      </c>
      <c r="W3" s="9" t="s">
        <v>2</v>
      </c>
      <c r="X3" s="4" t="s">
        <v>120</v>
      </c>
      <c r="Y3" s="9" t="s">
        <v>4</v>
      </c>
      <c r="Z3" s="9" t="s">
        <v>144</v>
      </c>
      <c r="AA3" s="4" t="s">
        <v>95</v>
      </c>
      <c r="AD3" s="9" t="s">
        <v>2</v>
      </c>
      <c r="AE3" s="4" t="s">
        <v>120</v>
      </c>
      <c r="AF3" s="9" t="s">
        <v>4</v>
      </c>
      <c r="AG3" s="9" t="s">
        <v>144</v>
      </c>
      <c r="AH3" s="4" t="s">
        <v>95</v>
      </c>
      <c r="AK3" s="9" t="s">
        <v>2</v>
      </c>
      <c r="AL3" s="4" t="s">
        <v>120</v>
      </c>
      <c r="AM3" s="9" t="s">
        <v>4</v>
      </c>
      <c r="AN3" s="9" t="s">
        <v>144</v>
      </c>
      <c r="AO3" s="4" t="s">
        <v>95</v>
      </c>
    </row>
    <row r="4" spans="1:41">
      <c r="B4" s="1">
        <v>1</v>
      </c>
      <c r="C4" s="5"/>
      <c r="D4" s="5" t="s">
        <v>83</v>
      </c>
      <c r="E4" s="1" t="s">
        <v>250</v>
      </c>
      <c r="I4" s="1">
        <v>1</v>
      </c>
      <c r="J4" s="5"/>
      <c r="K4" s="5" t="s">
        <v>83</v>
      </c>
      <c r="L4" s="5" t="s">
        <v>83</v>
      </c>
      <c r="P4" s="1">
        <v>1</v>
      </c>
      <c r="Q4" s="5"/>
      <c r="R4" s="5" t="s">
        <v>83</v>
      </c>
      <c r="S4" s="5" t="s">
        <v>83</v>
      </c>
      <c r="W4" s="1">
        <v>1</v>
      </c>
      <c r="X4" s="5"/>
      <c r="Y4" s="5" t="s">
        <v>83</v>
      </c>
      <c r="Z4" s="5" t="s">
        <v>248</v>
      </c>
      <c r="AD4" s="1">
        <v>1</v>
      </c>
      <c r="AE4" s="5"/>
      <c r="AF4" s="5" t="s">
        <v>83</v>
      </c>
      <c r="AG4" s="5" t="s">
        <v>240</v>
      </c>
      <c r="AK4" s="1">
        <v>1</v>
      </c>
      <c r="AL4" s="5"/>
      <c r="AM4" s="5" t="s">
        <v>83</v>
      </c>
      <c r="AN4" s="5" t="s">
        <v>240</v>
      </c>
    </row>
    <row r="5" spans="1:41">
      <c r="B5" s="1">
        <v>2</v>
      </c>
      <c r="C5" s="5"/>
      <c r="D5" s="5" t="s">
        <v>23</v>
      </c>
      <c r="E5" s="5" t="s">
        <v>396</v>
      </c>
      <c r="I5" s="1">
        <v>2</v>
      </c>
      <c r="J5" s="5"/>
      <c r="K5" s="5" t="s">
        <v>23</v>
      </c>
      <c r="L5" s="5" t="s">
        <v>396</v>
      </c>
      <c r="P5" s="1">
        <v>2</v>
      </c>
      <c r="Q5" s="5"/>
      <c r="R5" s="5" t="s">
        <v>23</v>
      </c>
      <c r="S5" s="5" t="s">
        <v>396</v>
      </c>
      <c r="W5" s="1">
        <v>2</v>
      </c>
      <c r="X5" s="5"/>
      <c r="Y5" s="5" t="s">
        <v>23</v>
      </c>
      <c r="Z5" s="5" t="s">
        <v>396</v>
      </c>
      <c r="AD5" s="1">
        <v>2</v>
      </c>
      <c r="AE5" s="5"/>
      <c r="AF5" s="5" t="s">
        <v>23</v>
      </c>
      <c r="AG5" s="5" t="s">
        <v>396</v>
      </c>
      <c r="AK5" s="1">
        <v>2</v>
      </c>
      <c r="AL5" s="5"/>
      <c r="AM5" s="5" t="s">
        <v>23</v>
      </c>
      <c r="AN5" s="5" t="s">
        <v>396</v>
      </c>
    </row>
    <row r="6" spans="1:41">
      <c r="B6" s="1">
        <v>3</v>
      </c>
      <c r="C6" s="5"/>
      <c r="D6" s="5" t="s">
        <v>83</v>
      </c>
      <c r="E6" s="5" t="s">
        <v>334</v>
      </c>
      <c r="I6" s="1">
        <v>3</v>
      </c>
      <c r="J6" s="5"/>
      <c r="K6" s="5" t="s">
        <v>83</v>
      </c>
      <c r="L6" s="5" t="s">
        <v>334</v>
      </c>
      <c r="P6" s="1">
        <v>3</v>
      </c>
      <c r="Q6" s="5"/>
      <c r="R6" s="5" t="s">
        <v>83</v>
      </c>
      <c r="S6" s="5" t="s">
        <v>334</v>
      </c>
      <c r="W6" s="1">
        <v>3</v>
      </c>
      <c r="X6" s="5"/>
      <c r="Y6" s="5" t="s">
        <v>83</v>
      </c>
      <c r="Z6" s="5" t="s">
        <v>334</v>
      </c>
      <c r="AD6" s="1">
        <v>3</v>
      </c>
      <c r="AE6" s="5"/>
      <c r="AF6" s="5" t="s">
        <v>83</v>
      </c>
      <c r="AG6" s="5" t="s">
        <v>334</v>
      </c>
      <c r="AK6" s="1">
        <v>3</v>
      </c>
      <c r="AL6" s="5"/>
      <c r="AM6" s="5" t="s">
        <v>83</v>
      </c>
      <c r="AN6" s="5" t="s">
        <v>334</v>
      </c>
    </row>
    <row r="7" spans="1:41">
      <c r="B7" s="1">
        <v>4</v>
      </c>
      <c r="C7" s="5"/>
      <c r="D7" s="5" t="s">
        <v>83</v>
      </c>
      <c r="E7" s="5" t="s">
        <v>333</v>
      </c>
      <c r="I7" s="1">
        <v>4</v>
      </c>
      <c r="J7" s="5"/>
      <c r="K7" s="5" t="s">
        <v>83</v>
      </c>
      <c r="L7" s="5" t="s">
        <v>333</v>
      </c>
      <c r="P7" s="1">
        <v>4</v>
      </c>
      <c r="Q7" s="5"/>
      <c r="R7" s="5" t="s">
        <v>83</v>
      </c>
      <c r="S7" s="5" t="s">
        <v>333</v>
      </c>
      <c r="W7" s="1">
        <v>4</v>
      </c>
      <c r="X7" s="5"/>
      <c r="Y7" s="5" t="s">
        <v>83</v>
      </c>
      <c r="Z7" s="5" t="s">
        <v>333</v>
      </c>
      <c r="AD7" s="1">
        <v>4</v>
      </c>
      <c r="AE7" s="5"/>
      <c r="AF7" s="5" t="s">
        <v>83</v>
      </c>
      <c r="AG7" s="5" t="s">
        <v>333</v>
      </c>
      <c r="AK7" s="1">
        <v>4</v>
      </c>
      <c r="AL7" s="5"/>
      <c r="AM7" s="5" t="s">
        <v>83</v>
      </c>
      <c r="AN7" s="5" t="s">
        <v>333</v>
      </c>
    </row>
    <row r="8" spans="1:41">
      <c r="B8" s="1">
        <v>5</v>
      </c>
      <c r="C8" s="5"/>
      <c r="D8" s="5" t="s">
        <v>83</v>
      </c>
      <c r="E8" s="5" t="s">
        <v>335</v>
      </c>
      <c r="I8" s="1">
        <v>5</v>
      </c>
      <c r="J8" s="5"/>
      <c r="K8" s="5" t="s">
        <v>83</v>
      </c>
      <c r="L8" s="5" t="s">
        <v>335</v>
      </c>
      <c r="P8" s="1">
        <v>5</v>
      </c>
      <c r="Q8" s="5"/>
      <c r="R8" s="5" t="s">
        <v>83</v>
      </c>
      <c r="S8" s="5" t="s">
        <v>335</v>
      </c>
      <c r="W8" s="1">
        <v>5</v>
      </c>
      <c r="X8" s="5"/>
      <c r="Y8" s="5" t="s">
        <v>83</v>
      </c>
      <c r="Z8" s="5" t="s">
        <v>335</v>
      </c>
      <c r="AD8" s="1">
        <v>5</v>
      </c>
      <c r="AE8" s="5"/>
      <c r="AF8" s="5" t="s">
        <v>83</v>
      </c>
      <c r="AG8" s="5" t="s">
        <v>335</v>
      </c>
      <c r="AK8" s="1">
        <v>5</v>
      </c>
      <c r="AL8" s="5"/>
      <c r="AM8" s="5" t="s">
        <v>83</v>
      </c>
      <c r="AN8" s="5" t="s">
        <v>335</v>
      </c>
    </row>
    <row r="9" spans="1:41">
      <c r="B9" s="1">
        <v>6</v>
      </c>
      <c r="C9" s="5"/>
      <c r="D9" s="5" t="s">
        <v>83</v>
      </c>
      <c r="E9" s="5" t="s">
        <v>336</v>
      </c>
      <c r="I9" s="1">
        <v>6</v>
      </c>
      <c r="J9" s="5"/>
      <c r="K9" s="5" t="s">
        <v>83</v>
      </c>
      <c r="L9" s="5" t="s">
        <v>336</v>
      </c>
      <c r="P9" s="1">
        <v>6</v>
      </c>
      <c r="Q9" s="5"/>
      <c r="R9" s="5" t="s">
        <v>83</v>
      </c>
      <c r="S9" s="5" t="s">
        <v>336</v>
      </c>
      <c r="W9" s="1">
        <v>6</v>
      </c>
      <c r="X9" s="5"/>
      <c r="Y9" s="5" t="s">
        <v>83</v>
      </c>
      <c r="Z9" s="5" t="s">
        <v>336</v>
      </c>
      <c r="AD9" s="1">
        <v>6</v>
      </c>
      <c r="AE9" s="5"/>
      <c r="AF9" s="5" t="s">
        <v>83</v>
      </c>
      <c r="AG9" s="5" t="s">
        <v>336</v>
      </c>
      <c r="AK9" s="1">
        <v>6</v>
      </c>
      <c r="AL9" s="5"/>
      <c r="AM9" s="5" t="s">
        <v>83</v>
      </c>
      <c r="AN9" s="5" t="s">
        <v>336</v>
      </c>
    </row>
    <row r="10" spans="1:41">
      <c r="B10" s="1">
        <v>7</v>
      </c>
      <c r="C10" s="5"/>
      <c r="D10" s="5" t="s">
        <v>83</v>
      </c>
      <c r="E10" s="3" t="s">
        <v>30</v>
      </c>
      <c r="I10" s="1">
        <v>7</v>
      </c>
      <c r="J10" s="5"/>
      <c r="K10" s="5" t="s">
        <v>83</v>
      </c>
      <c r="L10" s="3" t="s">
        <v>30</v>
      </c>
      <c r="P10" s="1">
        <v>7</v>
      </c>
      <c r="Q10" s="5"/>
      <c r="R10" s="5" t="s">
        <v>83</v>
      </c>
      <c r="S10" s="3" t="s">
        <v>30</v>
      </c>
      <c r="W10" s="1">
        <v>7</v>
      </c>
      <c r="X10" s="5"/>
      <c r="Y10" s="5" t="s">
        <v>83</v>
      </c>
      <c r="Z10" s="3" t="s">
        <v>30</v>
      </c>
      <c r="AD10" s="1">
        <v>7</v>
      </c>
      <c r="AE10" s="5"/>
      <c r="AF10" s="5" t="s">
        <v>83</v>
      </c>
      <c r="AG10" s="3" t="s">
        <v>30</v>
      </c>
      <c r="AK10" s="1">
        <v>7</v>
      </c>
      <c r="AL10" s="5"/>
      <c r="AM10" s="5" t="s">
        <v>83</v>
      </c>
      <c r="AN10" s="3" t="s">
        <v>30</v>
      </c>
    </row>
    <row r="11" spans="1:41">
      <c r="B11" s="1">
        <v>8</v>
      </c>
      <c r="C11" s="5"/>
      <c r="D11" s="5" t="s">
        <v>83</v>
      </c>
      <c r="E11" s="3" t="s">
        <v>8</v>
      </c>
      <c r="I11" s="1">
        <v>8</v>
      </c>
      <c r="J11" s="5"/>
      <c r="K11" s="5" t="s">
        <v>83</v>
      </c>
      <c r="L11" s="3" t="s">
        <v>8</v>
      </c>
      <c r="P11" s="1">
        <v>8</v>
      </c>
      <c r="Q11" s="5"/>
      <c r="R11" s="5" t="s">
        <v>83</v>
      </c>
      <c r="S11" s="3" t="s">
        <v>8</v>
      </c>
      <c r="W11" s="1">
        <v>8</v>
      </c>
      <c r="X11" s="5"/>
      <c r="Y11" s="5" t="s">
        <v>83</v>
      </c>
      <c r="Z11" s="3" t="s">
        <v>8</v>
      </c>
      <c r="AD11" s="1">
        <v>8</v>
      </c>
      <c r="AE11" s="5"/>
      <c r="AF11" s="5" t="s">
        <v>83</v>
      </c>
      <c r="AG11" s="3" t="s">
        <v>8</v>
      </c>
      <c r="AK11" s="1">
        <v>8</v>
      </c>
      <c r="AL11" s="5"/>
      <c r="AM11" s="5" t="s">
        <v>83</v>
      </c>
      <c r="AN11" s="3" t="s">
        <v>8</v>
      </c>
    </row>
    <row r="12" spans="1:41">
      <c r="B12" s="1">
        <v>9</v>
      </c>
      <c r="C12" s="5"/>
      <c r="D12" s="5" t="s">
        <v>102</v>
      </c>
      <c r="E12" s="5" t="s">
        <v>102</v>
      </c>
      <c r="I12" s="1">
        <v>9</v>
      </c>
      <c r="J12" s="5"/>
      <c r="K12" s="5" t="s">
        <v>102</v>
      </c>
      <c r="L12" s="5" t="s">
        <v>102</v>
      </c>
      <c r="P12" s="1">
        <v>9</v>
      </c>
      <c r="Q12" s="5"/>
      <c r="R12" s="5" t="s">
        <v>102</v>
      </c>
      <c r="S12" s="5" t="s">
        <v>102</v>
      </c>
      <c r="W12" s="1">
        <v>9</v>
      </c>
      <c r="X12" s="5"/>
      <c r="Y12" s="5" t="s">
        <v>102</v>
      </c>
      <c r="Z12" s="5" t="s">
        <v>102</v>
      </c>
      <c r="AD12" s="1">
        <v>9</v>
      </c>
      <c r="AE12" s="5"/>
      <c r="AF12" s="5" t="s">
        <v>102</v>
      </c>
      <c r="AG12" s="5" t="s">
        <v>102</v>
      </c>
      <c r="AK12" s="1">
        <v>9</v>
      </c>
      <c r="AL12" s="5"/>
      <c r="AM12" s="5" t="s">
        <v>102</v>
      </c>
      <c r="AN12" s="5" t="s">
        <v>102</v>
      </c>
    </row>
    <row r="13" spans="1:41">
      <c r="B13" s="1">
        <v>10</v>
      </c>
      <c r="C13" s="1"/>
      <c r="D13" s="1" t="s">
        <v>220</v>
      </c>
      <c r="E13" s="5" t="s">
        <v>223</v>
      </c>
      <c r="I13" s="1">
        <v>10</v>
      </c>
      <c r="J13" s="1"/>
      <c r="K13" s="1" t="s">
        <v>220</v>
      </c>
      <c r="L13" s="5" t="s">
        <v>224</v>
      </c>
      <c r="P13" s="1">
        <v>10</v>
      </c>
      <c r="Q13" s="1"/>
      <c r="R13" s="1" t="s">
        <v>220</v>
      </c>
      <c r="S13" s="5" t="s">
        <v>225</v>
      </c>
      <c r="W13" s="1">
        <v>10</v>
      </c>
      <c r="X13" s="1"/>
      <c r="Y13" s="1" t="s">
        <v>220</v>
      </c>
      <c r="Z13" s="5" t="s">
        <v>227</v>
      </c>
      <c r="AD13" s="1">
        <v>10</v>
      </c>
      <c r="AE13" s="1"/>
      <c r="AF13" s="1" t="s">
        <v>220</v>
      </c>
      <c r="AG13" s="5" t="s">
        <v>226</v>
      </c>
      <c r="AK13" s="1">
        <v>10</v>
      </c>
      <c r="AL13" s="1"/>
      <c r="AM13" s="1" t="s">
        <v>220</v>
      </c>
      <c r="AN13" s="5" t="s">
        <v>228</v>
      </c>
    </row>
    <row r="14" spans="1:41">
      <c r="B14" s="1">
        <v>11</v>
      </c>
      <c r="C14" s="5"/>
      <c r="D14" s="5" t="s">
        <v>83</v>
      </c>
      <c r="E14" s="5" t="s">
        <v>271</v>
      </c>
      <c r="I14" s="1">
        <v>11</v>
      </c>
      <c r="J14" s="5"/>
      <c r="K14" s="5" t="s">
        <v>83</v>
      </c>
      <c r="L14" s="5" t="s">
        <v>271</v>
      </c>
      <c r="P14" s="1">
        <v>11</v>
      </c>
      <c r="Q14" s="5"/>
      <c r="R14" s="5" t="s">
        <v>83</v>
      </c>
      <c r="S14" s="5" t="s">
        <v>271</v>
      </c>
      <c r="W14" s="1">
        <v>11</v>
      </c>
      <c r="X14" s="5"/>
      <c r="Y14" s="5" t="s">
        <v>83</v>
      </c>
      <c r="Z14" s="5" t="s">
        <v>271</v>
      </c>
      <c r="AD14" s="1">
        <v>11</v>
      </c>
      <c r="AE14" s="5"/>
      <c r="AF14" s="5" t="s">
        <v>83</v>
      </c>
      <c r="AG14" s="5" t="s">
        <v>271</v>
      </c>
      <c r="AK14" s="1">
        <v>11</v>
      </c>
      <c r="AL14" s="5"/>
      <c r="AM14" s="5" t="s">
        <v>83</v>
      </c>
      <c r="AN14" s="5" t="s">
        <v>271</v>
      </c>
    </row>
    <row r="15" spans="1:41">
      <c r="B15" s="1">
        <v>12</v>
      </c>
      <c r="C15" s="1">
        <v>1</v>
      </c>
      <c r="D15" s="1" t="s">
        <v>221</v>
      </c>
      <c r="E15" s="3" t="s">
        <v>224</v>
      </c>
      <c r="I15" s="1">
        <v>12</v>
      </c>
      <c r="J15" s="1">
        <v>1</v>
      </c>
      <c r="K15" s="1" t="s">
        <v>221</v>
      </c>
      <c r="L15" s="3" t="s">
        <v>223</v>
      </c>
      <c r="P15" s="1">
        <v>12</v>
      </c>
      <c r="Q15" s="1">
        <v>1</v>
      </c>
      <c r="R15" s="1" t="s">
        <v>221</v>
      </c>
      <c r="S15" s="3" t="s">
        <v>226</v>
      </c>
      <c r="W15" s="1">
        <v>12</v>
      </c>
      <c r="X15" s="1">
        <v>1</v>
      </c>
      <c r="Y15" s="1" t="s">
        <v>221</v>
      </c>
      <c r="Z15" s="3" t="s">
        <v>228</v>
      </c>
      <c r="AD15" s="15">
        <v>12</v>
      </c>
      <c r="AE15" s="1">
        <v>1</v>
      </c>
      <c r="AF15" s="1" t="s">
        <v>221</v>
      </c>
      <c r="AG15" s="3" t="s">
        <v>225</v>
      </c>
      <c r="AK15" s="15">
        <v>12</v>
      </c>
      <c r="AL15" s="1">
        <v>1</v>
      </c>
      <c r="AM15" s="1" t="s">
        <v>221</v>
      </c>
      <c r="AN15" s="3" t="s">
        <v>227</v>
      </c>
    </row>
    <row r="16" spans="1:41">
      <c r="B16" s="1">
        <v>13</v>
      </c>
      <c r="C16" s="5"/>
      <c r="D16" s="5" t="s">
        <v>83</v>
      </c>
      <c r="E16" s="3" t="s">
        <v>224</v>
      </c>
      <c r="I16" s="1">
        <v>13</v>
      </c>
      <c r="J16" s="5"/>
      <c r="K16" s="5" t="s">
        <v>83</v>
      </c>
      <c r="L16" s="3" t="s">
        <v>223</v>
      </c>
      <c r="P16" s="1">
        <v>13</v>
      </c>
      <c r="Q16" s="5"/>
      <c r="R16" s="5" t="s">
        <v>83</v>
      </c>
      <c r="S16" s="3" t="s">
        <v>226</v>
      </c>
      <c r="W16" s="1">
        <v>13</v>
      </c>
      <c r="X16" s="5"/>
      <c r="Y16" s="5" t="s">
        <v>83</v>
      </c>
      <c r="Z16" s="3" t="s">
        <v>228</v>
      </c>
      <c r="AD16" s="1">
        <v>13</v>
      </c>
      <c r="AE16" s="5"/>
      <c r="AF16" s="5" t="s">
        <v>83</v>
      </c>
      <c r="AG16" s="3" t="s">
        <v>225</v>
      </c>
      <c r="AK16" s="1">
        <v>13</v>
      </c>
      <c r="AL16" s="5"/>
      <c r="AM16" s="5" t="s">
        <v>83</v>
      </c>
      <c r="AN16" s="3" t="s">
        <v>227</v>
      </c>
    </row>
    <row r="17" spans="2:40">
      <c r="B17" s="1">
        <v>14</v>
      </c>
      <c r="C17" s="5"/>
      <c r="D17" s="5" t="s">
        <v>83</v>
      </c>
      <c r="E17" s="5" t="s">
        <v>271</v>
      </c>
      <c r="I17" s="1">
        <v>14</v>
      </c>
      <c r="J17" s="5"/>
      <c r="K17" s="5" t="s">
        <v>83</v>
      </c>
      <c r="L17" s="5" t="s">
        <v>271</v>
      </c>
      <c r="P17" s="1">
        <v>14</v>
      </c>
      <c r="Q17" s="5"/>
      <c r="R17" s="5" t="s">
        <v>83</v>
      </c>
      <c r="S17" s="5" t="s">
        <v>271</v>
      </c>
      <c r="W17" s="1">
        <v>14</v>
      </c>
      <c r="X17" s="5"/>
      <c r="Y17" s="5" t="s">
        <v>83</v>
      </c>
      <c r="Z17" s="5" t="s">
        <v>271</v>
      </c>
      <c r="AD17" s="1">
        <v>14</v>
      </c>
      <c r="AE17" s="5"/>
      <c r="AF17" s="5" t="s">
        <v>83</v>
      </c>
      <c r="AG17" s="5" t="s">
        <v>271</v>
      </c>
      <c r="AK17" s="1">
        <v>14</v>
      </c>
      <c r="AL17" s="5"/>
      <c r="AM17" s="5" t="s">
        <v>83</v>
      </c>
      <c r="AN17" s="5" t="s">
        <v>271</v>
      </c>
    </row>
    <row r="18" spans="2:40">
      <c r="B18" s="1">
        <v>15</v>
      </c>
      <c r="C18" s="5"/>
      <c r="D18" s="5" t="s">
        <v>83</v>
      </c>
      <c r="E18" s="5" t="s">
        <v>223</v>
      </c>
      <c r="I18" s="1">
        <v>15</v>
      </c>
      <c r="J18" s="5"/>
      <c r="K18" s="5" t="s">
        <v>83</v>
      </c>
      <c r="L18" s="5" t="s">
        <v>224</v>
      </c>
      <c r="P18" s="1">
        <v>15</v>
      </c>
      <c r="Q18" s="5"/>
      <c r="R18" s="5" t="s">
        <v>83</v>
      </c>
      <c r="S18" s="5" t="s">
        <v>225</v>
      </c>
      <c r="W18" s="1">
        <v>15</v>
      </c>
      <c r="X18" s="5"/>
      <c r="Y18" s="5" t="s">
        <v>83</v>
      </c>
      <c r="Z18" s="5" t="s">
        <v>227</v>
      </c>
      <c r="AD18" s="1">
        <v>15</v>
      </c>
      <c r="AE18" s="5"/>
      <c r="AF18" s="5" t="s">
        <v>83</v>
      </c>
      <c r="AG18" s="5" t="s">
        <v>226</v>
      </c>
      <c r="AK18" s="1">
        <v>15</v>
      </c>
      <c r="AL18" s="5"/>
      <c r="AM18" s="5" t="s">
        <v>83</v>
      </c>
      <c r="AN18" s="5" t="s">
        <v>228</v>
      </c>
    </row>
    <row r="19" spans="2:40">
      <c r="B19" s="1">
        <v>16</v>
      </c>
      <c r="C19" s="5"/>
      <c r="D19" s="5" t="s">
        <v>102</v>
      </c>
      <c r="E19" s="5" t="s">
        <v>251</v>
      </c>
      <c r="I19" s="1">
        <v>16</v>
      </c>
      <c r="J19" s="5"/>
      <c r="K19" s="5" t="s">
        <v>102</v>
      </c>
      <c r="L19" s="5" t="s">
        <v>251</v>
      </c>
      <c r="P19" s="1">
        <v>16</v>
      </c>
      <c r="Q19" s="5"/>
      <c r="R19" s="5" t="s">
        <v>102</v>
      </c>
      <c r="S19" s="5" t="s">
        <v>251</v>
      </c>
      <c r="W19" s="1">
        <v>16</v>
      </c>
      <c r="X19" s="5"/>
      <c r="Y19" s="5" t="s">
        <v>102</v>
      </c>
      <c r="Z19" s="5" t="s">
        <v>251</v>
      </c>
      <c r="AD19" s="1">
        <v>16</v>
      </c>
      <c r="AE19" s="5"/>
      <c r="AF19" s="5" t="s">
        <v>102</v>
      </c>
      <c r="AG19" s="5" t="s">
        <v>251</v>
      </c>
      <c r="AK19" s="1">
        <v>16</v>
      </c>
      <c r="AL19" s="5"/>
      <c r="AM19" s="5" t="s">
        <v>102</v>
      </c>
      <c r="AN19" s="5" t="s">
        <v>251</v>
      </c>
    </row>
    <row r="20" spans="2:40">
      <c r="B20" s="1">
        <v>17</v>
      </c>
      <c r="C20" s="5"/>
      <c r="D20" s="5" t="s">
        <v>83</v>
      </c>
      <c r="E20" s="3" t="s">
        <v>8</v>
      </c>
      <c r="I20" s="1">
        <v>17</v>
      </c>
      <c r="J20" s="5"/>
      <c r="K20" s="5" t="s">
        <v>83</v>
      </c>
      <c r="L20" s="3" t="s">
        <v>8</v>
      </c>
      <c r="P20" s="1">
        <v>17</v>
      </c>
      <c r="Q20" s="5"/>
      <c r="R20" s="5" t="s">
        <v>83</v>
      </c>
      <c r="S20" s="3" t="s">
        <v>8</v>
      </c>
      <c r="W20" s="1">
        <v>17</v>
      </c>
      <c r="X20" s="5"/>
      <c r="Y20" s="5" t="s">
        <v>83</v>
      </c>
      <c r="Z20" s="3" t="s">
        <v>8</v>
      </c>
      <c r="AD20" s="1">
        <v>17</v>
      </c>
      <c r="AE20" s="5"/>
      <c r="AF20" s="5" t="s">
        <v>83</v>
      </c>
      <c r="AG20" s="3" t="s">
        <v>8</v>
      </c>
      <c r="AK20" s="1">
        <v>17</v>
      </c>
      <c r="AL20" s="5"/>
      <c r="AM20" s="5" t="s">
        <v>83</v>
      </c>
      <c r="AN20" s="3" t="s">
        <v>8</v>
      </c>
    </row>
    <row r="21" spans="2:40">
      <c r="B21" s="1">
        <v>18</v>
      </c>
      <c r="C21" s="5"/>
      <c r="D21" s="5" t="s">
        <v>83</v>
      </c>
      <c r="E21" s="3" t="s">
        <v>30</v>
      </c>
      <c r="I21" s="1">
        <v>18</v>
      </c>
      <c r="J21" s="5"/>
      <c r="K21" s="5" t="s">
        <v>83</v>
      </c>
      <c r="L21" s="3" t="s">
        <v>30</v>
      </c>
      <c r="P21" s="1">
        <v>18</v>
      </c>
      <c r="Q21" s="5"/>
      <c r="R21" s="5" t="s">
        <v>83</v>
      </c>
      <c r="S21" s="3" t="s">
        <v>30</v>
      </c>
      <c r="W21" s="1">
        <v>18</v>
      </c>
      <c r="X21" s="5"/>
      <c r="Y21" s="5" t="s">
        <v>83</v>
      </c>
      <c r="Z21" s="3" t="s">
        <v>30</v>
      </c>
      <c r="AD21" s="1">
        <v>18</v>
      </c>
      <c r="AE21" s="5"/>
      <c r="AF21" s="5" t="s">
        <v>83</v>
      </c>
      <c r="AG21" s="3" t="s">
        <v>30</v>
      </c>
      <c r="AK21" s="1">
        <v>18</v>
      </c>
      <c r="AL21" s="5"/>
      <c r="AM21" s="5" t="s">
        <v>83</v>
      </c>
      <c r="AN21" s="3" t="s">
        <v>30</v>
      </c>
    </row>
    <row r="22" spans="2:40">
      <c r="B22" s="1">
        <v>19</v>
      </c>
      <c r="C22" s="5"/>
      <c r="D22" s="5" t="s">
        <v>83</v>
      </c>
      <c r="E22" s="5" t="s">
        <v>336</v>
      </c>
      <c r="I22" s="1">
        <v>19</v>
      </c>
      <c r="J22" s="5"/>
      <c r="K22" s="5" t="s">
        <v>83</v>
      </c>
      <c r="L22" s="5" t="s">
        <v>336</v>
      </c>
      <c r="P22" s="1">
        <v>19</v>
      </c>
      <c r="Q22" s="5"/>
      <c r="R22" s="5" t="s">
        <v>83</v>
      </c>
      <c r="S22" s="5" t="s">
        <v>336</v>
      </c>
      <c r="W22" s="1">
        <v>19</v>
      </c>
      <c r="X22" s="5"/>
      <c r="Y22" s="5" t="s">
        <v>83</v>
      </c>
      <c r="Z22" s="5" t="s">
        <v>336</v>
      </c>
      <c r="AD22" s="1">
        <v>19</v>
      </c>
      <c r="AE22" s="5"/>
      <c r="AF22" s="5" t="s">
        <v>83</v>
      </c>
      <c r="AG22" s="5" t="s">
        <v>336</v>
      </c>
      <c r="AK22" s="1">
        <v>19</v>
      </c>
      <c r="AL22" s="5"/>
      <c r="AM22" s="5" t="s">
        <v>83</v>
      </c>
      <c r="AN22" s="5" t="s">
        <v>336</v>
      </c>
    </row>
    <row r="23" spans="2:40">
      <c r="B23" s="1">
        <v>20</v>
      </c>
      <c r="C23" s="5"/>
      <c r="D23" s="5" t="s">
        <v>83</v>
      </c>
      <c r="E23" s="5" t="s">
        <v>335</v>
      </c>
      <c r="I23" s="1">
        <v>20</v>
      </c>
      <c r="J23" s="5"/>
      <c r="K23" s="5" t="s">
        <v>83</v>
      </c>
      <c r="L23" s="5" t="s">
        <v>335</v>
      </c>
      <c r="P23" s="1">
        <v>20</v>
      </c>
      <c r="Q23" s="5"/>
      <c r="R23" s="5" t="s">
        <v>83</v>
      </c>
      <c r="S23" s="5" t="s">
        <v>335</v>
      </c>
      <c r="W23" s="1">
        <v>20</v>
      </c>
      <c r="X23" s="5"/>
      <c r="Y23" s="5" t="s">
        <v>83</v>
      </c>
      <c r="Z23" s="5" t="s">
        <v>335</v>
      </c>
      <c r="AD23" s="1">
        <v>20</v>
      </c>
      <c r="AE23" s="5"/>
      <c r="AF23" s="5" t="s">
        <v>83</v>
      </c>
      <c r="AG23" s="5" t="s">
        <v>335</v>
      </c>
      <c r="AK23" s="1">
        <v>20</v>
      </c>
      <c r="AL23" s="5"/>
      <c r="AM23" s="5" t="s">
        <v>83</v>
      </c>
      <c r="AN23" s="5" t="s">
        <v>335</v>
      </c>
    </row>
    <row r="24" spans="2:40">
      <c r="B24" s="1">
        <v>21</v>
      </c>
      <c r="C24" s="5"/>
      <c r="D24" s="5" t="s">
        <v>83</v>
      </c>
      <c r="E24" s="5" t="s">
        <v>333</v>
      </c>
      <c r="I24" s="1">
        <v>21</v>
      </c>
      <c r="J24" s="5"/>
      <c r="K24" s="5" t="s">
        <v>83</v>
      </c>
      <c r="L24" s="5" t="s">
        <v>333</v>
      </c>
      <c r="P24" s="1">
        <v>21</v>
      </c>
      <c r="Q24" s="5"/>
      <c r="R24" s="5" t="s">
        <v>83</v>
      </c>
      <c r="S24" s="5" t="s">
        <v>333</v>
      </c>
      <c r="W24" s="1">
        <v>21</v>
      </c>
      <c r="X24" s="5"/>
      <c r="Y24" s="5" t="s">
        <v>83</v>
      </c>
      <c r="Z24" s="5" t="s">
        <v>333</v>
      </c>
      <c r="AD24" s="1">
        <v>21</v>
      </c>
      <c r="AE24" s="5"/>
      <c r="AF24" s="5" t="s">
        <v>83</v>
      </c>
      <c r="AG24" s="5" t="s">
        <v>333</v>
      </c>
      <c r="AK24" s="1">
        <v>21</v>
      </c>
      <c r="AL24" s="5"/>
      <c r="AM24" s="5" t="s">
        <v>83</v>
      </c>
      <c r="AN24" s="5" t="s">
        <v>333</v>
      </c>
    </row>
    <row r="25" spans="2:40">
      <c r="B25" s="1">
        <v>22</v>
      </c>
      <c r="C25" s="5"/>
      <c r="D25" s="5" t="s">
        <v>83</v>
      </c>
      <c r="E25" s="5" t="s">
        <v>334</v>
      </c>
      <c r="I25" s="1">
        <v>22</v>
      </c>
      <c r="J25" s="5"/>
      <c r="K25" s="5" t="s">
        <v>83</v>
      </c>
      <c r="L25" s="5" t="s">
        <v>334</v>
      </c>
      <c r="P25" s="1">
        <v>22</v>
      </c>
      <c r="Q25" s="5"/>
      <c r="R25" s="5" t="s">
        <v>83</v>
      </c>
      <c r="S25" s="5" t="s">
        <v>334</v>
      </c>
      <c r="W25" s="1">
        <v>22</v>
      </c>
      <c r="X25" s="5"/>
      <c r="Y25" s="5" t="s">
        <v>83</v>
      </c>
      <c r="Z25" s="5" t="s">
        <v>334</v>
      </c>
      <c r="AD25" s="1">
        <v>22</v>
      </c>
      <c r="AE25" s="5"/>
      <c r="AF25" s="5" t="s">
        <v>83</v>
      </c>
      <c r="AG25" s="5" t="s">
        <v>334</v>
      </c>
      <c r="AK25" s="1">
        <v>22</v>
      </c>
      <c r="AL25" s="5"/>
      <c r="AM25" s="5" t="s">
        <v>83</v>
      </c>
      <c r="AN25" s="5" t="s">
        <v>334</v>
      </c>
    </row>
    <row r="26" spans="2:40">
      <c r="B26" s="1">
        <v>23</v>
      </c>
      <c r="C26" s="5"/>
      <c r="D26" s="5" t="s">
        <v>23</v>
      </c>
      <c r="E26" s="5" t="s">
        <v>23</v>
      </c>
      <c r="I26" s="1">
        <v>23</v>
      </c>
      <c r="J26" s="5"/>
      <c r="K26" s="5" t="s">
        <v>23</v>
      </c>
      <c r="L26" s="5" t="s">
        <v>23</v>
      </c>
      <c r="P26" s="1">
        <v>23</v>
      </c>
      <c r="Q26" s="5"/>
      <c r="R26" s="5" t="s">
        <v>23</v>
      </c>
      <c r="S26" s="5" t="s">
        <v>23</v>
      </c>
      <c r="W26" s="1">
        <v>23</v>
      </c>
      <c r="X26" s="5"/>
      <c r="Y26" s="5" t="s">
        <v>23</v>
      </c>
      <c r="Z26" s="5" t="s">
        <v>23</v>
      </c>
      <c r="AD26" s="1">
        <v>23</v>
      </c>
      <c r="AE26" s="5"/>
      <c r="AF26" s="5" t="s">
        <v>23</v>
      </c>
      <c r="AG26" s="5" t="s">
        <v>23</v>
      </c>
      <c r="AK26" s="1">
        <v>23</v>
      </c>
      <c r="AL26" s="5"/>
      <c r="AM26" s="5" t="s">
        <v>23</v>
      </c>
      <c r="AN26" s="5" t="s">
        <v>23</v>
      </c>
    </row>
    <row r="27" spans="2:40">
      <c r="B27" s="1">
        <v>24</v>
      </c>
      <c r="C27" s="5"/>
      <c r="D27" s="5" t="s">
        <v>83</v>
      </c>
      <c r="E27" s="1" t="s">
        <v>249</v>
      </c>
      <c r="I27" s="1">
        <v>24</v>
      </c>
      <c r="J27" s="5"/>
      <c r="K27" s="5" t="s">
        <v>83</v>
      </c>
      <c r="L27" s="5" t="s">
        <v>83</v>
      </c>
      <c r="P27" s="1">
        <v>24</v>
      </c>
      <c r="Q27" s="5"/>
      <c r="R27" s="5" t="s">
        <v>83</v>
      </c>
      <c r="S27" s="5" t="s">
        <v>83</v>
      </c>
      <c r="W27" s="1">
        <v>24</v>
      </c>
      <c r="X27" s="5"/>
      <c r="Y27" s="5" t="s">
        <v>83</v>
      </c>
      <c r="Z27" s="5" t="s">
        <v>247</v>
      </c>
      <c r="AD27" s="1">
        <v>24</v>
      </c>
      <c r="AE27" s="5"/>
      <c r="AF27" s="5" t="s">
        <v>83</v>
      </c>
      <c r="AG27" s="5" t="s">
        <v>83</v>
      </c>
      <c r="AK27" s="1">
        <v>24</v>
      </c>
      <c r="AL27" s="5"/>
      <c r="AM27" s="5" t="s">
        <v>83</v>
      </c>
      <c r="AN27" s="5" t="s">
        <v>83</v>
      </c>
    </row>
    <row r="28" spans="2:40">
      <c r="B28" t="s">
        <v>156</v>
      </c>
      <c r="I28" t="s">
        <v>156</v>
      </c>
      <c r="P28" t="s">
        <v>156</v>
      </c>
      <c r="W28" t="s">
        <v>156</v>
      </c>
      <c r="AD28" t="s">
        <v>156</v>
      </c>
      <c r="AK28" t="s">
        <v>156</v>
      </c>
    </row>
    <row r="29" spans="2:40">
      <c r="B29">
        <v>1</v>
      </c>
      <c r="C29" t="s">
        <v>371</v>
      </c>
      <c r="I29">
        <v>1</v>
      </c>
      <c r="J29" t="s">
        <v>371</v>
      </c>
      <c r="P29">
        <v>1</v>
      </c>
      <c r="Q29" t="s">
        <v>371</v>
      </c>
      <c r="W29">
        <v>1</v>
      </c>
      <c r="X29" t="s">
        <v>371</v>
      </c>
      <c r="AD29">
        <v>1</v>
      </c>
      <c r="AE29" t="s">
        <v>371</v>
      </c>
      <c r="AK29">
        <v>1</v>
      </c>
      <c r="AL29" t="s">
        <v>371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95</vt:i4>
      </vt:variant>
    </vt:vector>
  </HeadingPairs>
  <TitlesOfParts>
    <vt:vector size="95" baseType="lpstr">
      <vt:lpstr>Pin Mapper</vt:lpstr>
      <vt:lpstr>model list</vt:lpstr>
      <vt:lpstr>NA IO</vt:lpstr>
      <vt:lpstr>RAK4631</vt:lpstr>
      <vt:lpstr>RAK11200</vt:lpstr>
      <vt:lpstr>RAK11310</vt:lpstr>
      <vt:lpstr>RAK5801</vt:lpstr>
      <vt:lpstr>RAK5802</vt:lpstr>
      <vt:lpstr>RAK5804</vt:lpstr>
      <vt:lpstr>RAK5811</vt:lpstr>
      <vt:lpstr>RAK1920</vt:lpstr>
      <vt:lpstr>RAK5860</vt:lpstr>
      <vt:lpstr>RAK2305</vt:lpstr>
      <vt:lpstr>RAK12004</vt:lpstr>
      <vt:lpstr>RAK12005</vt:lpstr>
      <vt:lpstr>RAK12006</vt:lpstr>
      <vt:lpstr>RAK12007</vt:lpstr>
      <vt:lpstr>RAK12008</vt:lpstr>
      <vt:lpstr>RAK12009</vt:lpstr>
      <vt:lpstr>RAK12012</vt:lpstr>
      <vt:lpstr>RAK12013</vt:lpstr>
      <vt:lpstr>RAK12014</vt:lpstr>
      <vt:lpstr>RAK12015</vt:lpstr>
      <vt:lpstr>RAK12016</vt:lpstr>
      <vt:lpstr>RAK12017</vt:lpstr>
      <vt:lpstr>RAK12018</vt:lpstr>
      <vt:lpstr>RAK12019</vt:lpstr>
      <vt:lpstr>RAK12023</vt:lpstr>
      <vt:lpstr>RAK12029</vt:lpstr>
      <vt:lpstr>RAK12033</vt:lpstr>
      <vt:lpstr>RAK12034</vt:lpstr>
      <vt:lpstr>RAK12037</vt:lpstr>
      <vt:lpstr>RAK12039</vt:lpstr>
      <vt:lpstr>RAK13001</vt:lpstr>
      <vt:lpstr>RAK13002</vt:lpstr>
      <vt:lpstr>RAK13003</vt:lpstr>
      <vt:lpstr>RAK13004</vt:lpstr>
      <vt:lpstr>RAK13005</vt:lpstr>
      <vt:lpstr>RAK13006</vt:lpstr>
      <vt:lpstr>RAK13007</vt:lpstr>
      <vt:lpstr>RAK13010</vt:lpstr>
      <vt:lpstr>RAK13101</vt:lpstr>
      <vt:lpstr>RAK13300</vt:lpstr>
      <vt:lpstr>RAK13600</vt:lpstr>
      <vt:lpstr>RAK13800</vt:lpstr>
      <vt:lpstr>RAK13801</vt:lpstr>
      <vt:lpstr>RAK14000</vt:lpstr>
      <vt:lpstr>RAK14001</vt:lpstr>
      <vt:lpstr>RAK14002</vt:lpstr>
      <vt:lpstr>RAK14003</vt:lpstr>
      <vt:lpstr>RAK14004</vt:lpstr>
      <vt:lpstr>RAK14006</vt:lpstr>
      <vt:lpstr>RAK14014</vt:lpstr>
      <vt:lpstr>RAK15002</vt:lpstr>
      <vt:lpstr>RAK16000</vt:lpstr>
      <vt:lpstr>RAK16001</vt:lpstr>
      <vt:lpstr>RAK17000</vt:lpstr>
      <vt:lpstr>RAK18000</vt:lpstr>
      <vt:lpstr>RAK18003</vt:lpstr>
      <vt:lpstr>RAK18030</vt:lpstr>
      <vt:lpstr>RAK18031</vt:lpstr>
      <vt:lpstr>RAK18032</vt:lpstr>
      <vt:lpstr>RAK18033</vt:lpstr>
      <vt:lpstr>RAK18040</vt:lpstr>
      <vt:lpstr>RAK18060</vt:lpstr>
      <vt:lpstr>RAK18061</vt:lpstr>
      <vt:lpstr>RAK18080</vt:lpstr>
      <vt:lpstr>RAK19006</vt:lpstr>
      <vt:lpstr>NA_SENS</vt:lpstr>
      <vt:lpstr>RAK1901</vt:lpstr>
      <vt:lpstr>RAK1902</vt:lpstr>
      <vt:lpstr>RAK1903</vt:lpstr>
      <vt:lpstr>RAK1904</vt:lpstr>
      <vt:lpstr>RAK1905</vt:lpstr>
      <vt:lpstr>RAK1906</vt:lpstr>
      <vt:lpstr>RAK1910</vt:lpstr>
      <vt:lpstr>RAK12001</vt:lpstr>
      <vt:lpstr>RAK12002</vt:lpstr>
      <vt:lpstr>RAK12003</vt:lpstr>
      <vt:lpstr>RAK12010</vt:lpstr>
      <vt:lpstr>RAK12011</vt:lpstr>
      <vt:lpstr>RAK12021</vt:lpstr>
      <vt:lpstr>RAK12027</vt:lpstr>
      <vt:lpstr>RAK12047</vt:lpstr>
      <vt:lpstr>RAK12500</vt:lpstr>
      <vt:lpstr>RAK13011</vt:lpstr>
      <vt:lpstr>RAK15000</vt:lpstr>
      <vt:lpstr>RAK15001</vt:lpstr>
      <vt:lpstr>RAK15003</vt:lpstr>
      <vt:lpstr>RAK15004</vt:lpstr>
      <vt:lpstr>RAK15005</vt:lpstr>
      <vt:lpstr>RAK15006</vt:lpstr>
      <vt:lpstr>RAK15007</vt:lpstr>
      <vt:lpstr>RAK18001</vt:lpstr>
      <vt:lpstr>RAK19002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 c</dc:creator>
  <cp:lastModifiedBy>Bernd Giesecke</cp:lastModifiedBy>
  <dcterms:created xsi:type="dcterms:W3CDTF">2015-06-05T18:19:34Z</dcterms:created>
  <dcterms:modified xsi:type="dcterms:W3CDTF">2024-03-20T01:08:46Z</dcterms:modified>
</cp:coreProperties>
</file>